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28"/>
  <workbookPr codeName="ThisWorkbook"/>
  <mc:AlternateContent xmlns:mc="http://schemas.openxmlformats.org/markup-compatibility/2006">
    <mc:Choice Requires="x15">
      <x15ac:absPath xmlns:x15ac="http://schemas.microsoft.com/office/spreadsheetml/2010/11/ac" url="/Users/mario/Downloads/"/>
    </mc:Choice>
  </mc:AlternateContent>
  <xr:revisionPtr revIDLastSave="0" documentId="8_{D887AE25-7C3B-4C43-BB5A-4C1D44B12D40}" xr6:coauthVersionLast="47" xr6:coauthVersionMax="47" xr10:uidLastSave="{00000000-0000-0000-0000-000000000000}"/>
  <bookViews>
    <workbookView showHorizontalScroll="0" showVerticalScroll="0" showSheetTabs="0" xWindow="0" yWindow="500" windowWidth="28800" windowHeight="15720" tabRatio="340" xr2:uid="{00000000-000D-0000-FFFF-FFFF00000000}"/>
  </bookViews>
  <sheets>
    <sheet name="Saisie de vos salaires" sheetId="1" r:id="rId1"/>
    <sheet name="Aide" sheetId="2" r:id="rId2"/>
    <sheet name="TableINSEE" sheetId="3" r:id="rId3"/>
  </sheets>
  <definedNames>
    <definedName name="AnneesINSEE">TableINSEE!$A$2:$A$111</definedName>
    <definedName name="_xlnm.Print_Titles" localSheetId="0">'Saisie de vos salaires'!$C:$C</definedName>
    <definedName name="Table_INSEE">TableINSEE!$A$1:$B$111</definedName>
    <definedName name="_xlnm.Print_Area" localSheetId="0">'Saisie de vos salaires'!$A$1:$W$53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1" l="1"/>
  <c r="I39" i="1"/>
  <c r="J39" i="1"/>
  <c r="K39" i="1"/>
  <c r="L39" i="1"/>
  <c r="M39" i="1"/>
  <c r="N39" i="1"/>
  <c r="O39" i="1"/>
  <c r="P39" i="1"/>
  <c r="Q39" i="1"/>
  <c r="R39" i="1"/>
  <c r="S39" i="1"/>
  <c r="T39" i="1"/>
  <c r="U39" i="1"/>
  <c r="V39" i="1"/>
  <c r="V37" i="1"/>
  <c r="I37" i="1"/>
  <c r="J37" i="1"/>
  <c r="K37" i="1"/>
  <c r="L37" i="1"/>
  <c r="M37" i="1"/>
  <c r="N37" i="1"/>
  <c r="O37" i="1"/>
  <c r="P37" i="1"/>
  <c r="Q37" i="1"/>
  <c r="R37" i="1"/>
  <c r="S37" i="1"/>
  <c r="T37" i="1"/>
  <c r="U37" i="1"/>
  <c r="E21" i="1"/>
  <c r="H32" i="1"/>
  <c r="H42" i="1" s="1"/>
  <c r="I32" i="1"/>
  <c r="I42" i="1" s="1"/>
  <c r="J32" i="1"/>
  <c r="J42" i="1" s="1"/>
  <c r="K32" i="1"/>
  <c r="K42" i="1" s="1"/>
  <c r="L32" i="1"/>
  <c r="L42" i="1" s="1"/>
  <c r="M32" i="1"/>
  <c r="M42" i="1" s="1"/>
  <c r="N32" i="1"/>
  <c r="N42" i="1" s="1"/>
  <c r="O32" i="1"/>
  <c r="O42" i="1" s="1"/>
  <c r="P32" i="1"/>
  <c r="P42" i="1" s="1"/>
  <c r="Q32" i="1"/>
  <c r="Q42" i="1" s="1"/>
  <c r="R32" i="1"/>
  <c r="R42" i="1" s="1"/>
  <c r="S32" i="1"/>
  <c r="S42" i="1" s="1"/>
  <c r="T32" i="1"/>
  <c r="T42" i="1" s="1"/>
  <c r="U32" i="1"/>
  <c r="U42" i="1" s="1"/>
  <c r="V32" i="1"/>
  <c r="V42" i="1" s="1"/>
  <c r="D6" i="1"/>
  <c r="E8" i="1"/>
  <c r="F8" i="1" s="1"/>
  <c r="G8" i="1" s="1"/>
  <c r="H8" i="1" s="1"/>
  <c r="I8" i="1" s="1"/>
  <c r="J8" i="1" s="1"/>
  <c r="K8" i="1" s="1"/>
  <c r="L8" i="1" s="1"/>
  <c r="M8" i="1" s="1"/>
  <c r="N8" i="1" s="1"/>
  <c r="O8" i="1" s="1"/>
  <c r="P8" i="1" s="1"/>
  <c r="Q8" i="1" s="1"/>
  <c r="R8" i="1" s="1"/>
  <c r="S8" i="1" s="1"/>
  <c r="T8" i="1" s="1"/>
  <c r="U8" i="1" s="1"/>
  <c r="V8" i="1" s="1"/>
  <c r="V6" i="1" s="1"/>
  <c r="E6" i="1" l="1"/>
  <c r="L6" i="1"/>
  <c r="K6" i="1"/>
  <c r="U6" i="1"/>
  <c r="T6" i="1"/>
  <c r="S6" i="1"/>
  <c r="F6" i="1"/>
  <c r="R6" i="1"/>
  <c r="P6" i="1"/>
  <c r="O6" i="1"/>
  <c r="N6" i="1"/>
  <c r="I6" i="1"/>
  <c r="G6" i="1"/>
  <c r="M6" i="1"/>
  <c r="Q6" i="1"/>
  <c r="J6" i="1"/>
  <c r="H6" i="1"/>
  <c r="D21" i="1"/>
  <c r="F21" i="1"/>
  <c r="F32" i="1" s="1"/>
  <c r="H21" i="1"/>
  <c r="H34" i="1" s="1"/>
  <c r="I21" i="1"/>
  <c r="I34" i="1" s="1"/>
  <c r="J21" i="1"/>
  <c r="J27" i="1" s="1"/>
  <c r="K21" i="1"/>
  <c r="K34" i="1" s="1"/>
  <c r="L21" i="1"/>
  <c r="M21" i="1"/>
  <c r="M34" i="1" s="1"/>
  <c r="N21" i="1"/>
  <c r="N34" i="1" s="1"/>
  <c r="O21" i="1"/>
  <c r="O34" i="1" s="1"/>
  <c r="P21" i="1"/>
  <c r="Q21" i="1"/>
  <c r="Q34" i="1" s="1"/>
  <c r="Q27" i="1"/>
  <c r="Q29" i="1" s="1"/>
  <c r="R21" i="1"/>
  <c r="R34" i="1" s="1"/>
  <c r="S21" i="1"/>
  <c r="S27" i="1" s="1"/>
  <c r="S29" i="1" s="1"/>
  <c r="T21" i="1"/>
  <c r="T24" i="1" s="1"/>
  <c r="U21" i="1"/>
  <c r="U27" i="1" s="1"/>
  <c r="V21" i="1"/>
  <c r="C21" i="1"/>
  <c r="G32" i="1" l="1"/>
  <c r="G34" i="1" s="1"/>
  <c r="T34" i="1"/>
  <c r="J34" i="1"/>
  <c r="J24" i="1"/>
  <c r="D27" i="1"/>
  <c r="Q24" i="1"/>
  <c r="K24" i="1"/>
  <c r="R27" i="1"/>
  <c r="R29" i="1" s="1"/>
  <c r="V24" i="1"/>
  <c r="U24" i="1"/>
  <c r="O24" i="1"/>
  <c r="R24" i="1"/>
  <c r="I24" i="1"/>
  <c r="P27" i="1"/>
  <c r="P29" i="1" s="1"/>
  <c r="N24" i="1"/>
  <c r="L24" i="1"/>
  <c r="T27" i="1"/>
  <c r="T45" i="1" s="1"/>
  <c r="T46" i="1" s="1"/>
  <c r="V27" i="1"/>
  <c r="V29" i="1" s="1"/>
  <c r="S34" i="1"/>
  <c r="H24" i="1"/>
  <c r="N27" i="1"/>
  <c r="N29" i="1" s="1"/>
  <c r="G24" i="1"/>
  <c r="F24" i="1"/>
  <c r="E24" i="1"/>
  <c r="J29" i="1"/>
  <c r="L27" i="1"/>
  <c r="H27" i="1"/>
  <c r="S24" i="1"/>
  <c r="K27" i="1"/>
  <c r="G27" i="1"/>
  <c r="O27" i="1"/>
  <c r="P24" i="1"/>
  <c r="F27" i="1"/>
  <c r="F42" i="1" s="1"/>
  <c r="U34" i="1"/>
  <c r="E27" i="1"/>
  <c r="I27" i="1"/>
  <c r="M24" i="1"/>
  <c r="M27" i="1"/>
  <c r="D24" i="1"/>
  <c r="V34" i="1"/>
  <c r="P34" i="1"/>
  <c r="L34" i="1"/>
  <c r="U29" i="1"/>
  <c r="Q47" i="1"/>
  <c r="E37" i="1" l="1"/>
  <c r="E39" i="1" s="1"/>
  <c r="G42" i="1"/>
  <c r="H37" i="1"/>
  <c r="H39" i="1" s="1"/>
  <c r="H45" i="1" s="1"/>
  <c r="H46" i="1" s="1"/>
  <c r="F37" i="1"/>
  <c r="F39" i="1" s="1"/>
  <c r="F45" i="1" s="1"/>
  <c r="G37" i="1"/>
  <c r="G39" i="1" s="1"/>
  <c r="G45" i="1" s="1"/>
  <c r="J47" i="1"/>
  <c r="D29" i="1"/>
  <c r="D34" i="1" s="1"/>
  <c r="D32" i="1"/>
  <c r="E32" i="1" s="1"/>
  <c r="E34" i="1" s="1"/>
  <c r="F34" i="1"/>
  <c r="L47" i="1"/>
  <c r="T47" i="1"/>
  <c r="U45" i="1"/>
  <c r="U46" i="1" s="1"/>
  <c r="V45" i="1"/>
  <c r="V46" i="1" s="1"/>
  <c r="S45" i="1"/>
  <c r="S46" i="1" s="1"/>
  <c r="T29" i="1"/>
  <c r="R47" i="1"/>
  <c r="R45" i="1"/>
  <c r="R46" i="1" s="1"/>
  <c r="S47" i="1"/>
  <c r="Q45" i="1"/>
  <c r="Q46" i="1" s="1"/>
  <c r="N47" i="1"/>
  <c r="P47" i="1"/>
  <c r="V47" i="1"/>
  <c r="B27" i="1"/>
  <c r="B24" i="1"/>
  <c r="U47" i="1"/>
  <c r="M45" i="1"/>
  <c r="M46" i="1" s="1"/>
  <c r="M29" i="1"/>
  <c r="M47" i="1"/>
  <c r="I45" i="1"/>
  <c r="I46" i="1" s="1"/>
  <c r="I47" i="1"/>
  <c r="I29" i="1"/>
  <c r="L45" i="1"/>
  <c r="L46" i="1" s="1"/>
  <c r="L29" i="1"/>
  <c r="G29" i="1"/>
  <c r="E29" i="1"/>
  <c r="N45" i="1"/>
  <c r="N46" i="1" s="1"/>
  <c r="K47" i="1"/>
  <c r="K45" i="1"/>
  <c r="K46" i="1" s="1"/>
  <c r="K29" i="1"/>
  <c r="H47" i="1"/>
  <c r="H29" i="1"/>
  <c r="F47" i="1"/>
  <c r="F29" i="1"/>
  <c r="J45" i="1"/>
  <c r="J46" i="1" s="1"/>
  <c r="O47" i="1"/>
  <c r="P45" i="1"/>
  <c r="P46" i="1" s="1"/>
  <c r="O45" i="1"/>
  <c r="O46" i="1" s="1"/>
  <c r="O29" i="1"/>
  <c r="E42" i="1" l="1"/>
  <c r="G46" i="1"/>
  <c r="G47" i="1"/>
  <c r="F46" i="1"/>
  <c r="E45" i="1"/>
  <c r="E46" i="1" s="1"/>
  <c r="B32" i="1"/>
  <c r="B42" i="1" s="1"/>
  <c r="B37" i="1"/>
  <c r="B45" i="1" l="1"/>
  <c r="E47" i="1"/>
  <c r="V48" i="1" s="1"/>
  <c r="B49" i="1"/>
  <c r="B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SOM CGT</author>
    <author>.</author>
  </authors>
  <commentList>
    <comment ref="D8" authorId="0" shapeId="0" xr:uid="{00000000-0006-0000-0000-000001000000}">
      <text>
        <r>
          <rPr>
            <b/>
            <sz val="9"/>
            <color indexed="81"/>
            <rFont val="Tahoma"/>
            <family val="2"/>
          </rPr>
          <t>Modifer ici</t>
        </r>
        <r>
          <rPr>
            <sz val="9"/>
            <color indexed="81"/>
            <rFont val="Tahoma"/>
            <family val="2"/>
          </rPr>
          <t xml:space="preserve">
</t>
        </r>
      </text>
    </comment>
    <comment ref="B42" authorId="1" shapeId="0" xr:uid="{00000000-0006-0000-0000-000002000000}">
      <text>
        <r>
          <rPr>
            <sz val="8"/>
            <color indexed="81"/>
            <rFont val="Tahoma"/>
            <family val="2"/>
          </rPr>
          <t xml:space="preserve">
</t>
        </r>
        <r>
          <rPr>
            <b/>
            <sz val="14"/>
            <color indexed="16"/>
            <rFont val="Tahoma"/>
            <family val="2"/>
          </rPr>
          <t>Montant de la prime à revendiquer 
pour compenser la perte de pouvoir d'achat</t>
        </r>
      </text>
    </comment>
    <comment ref="B45" authorId="1" shapeId="0" xr:uid="{00000000-0006-0000-0000-000003000000}">
      <text>
        <r>
          <rPr>
            <sz val="8"/>
            <color indexed="16"/>
            <rFont val="Tahoma"/>
            <family val="2"/>
          </rPr>
          <t xml:space="preserve">
</t>
        </r>
        <r>
          <rPr>
            <b/>
            <sz val="12"/>
            <color indexed="16"/>
            <rFont val="Tahoma"/>
            <family val="2"/>
          </rPr>
          <t>Indique le % en plus ou en moins sur l'intégralité de vos rémunérations percues sur la totalité des années antérieures</t>
        </r>
      </text>
    </comment>
    <comment ref="B49" authorId="1" shapeId="0" xr:uid="{00000000-0006-0000-0000-000004000000}">
      <text>
        <r>
          <rPr>
            <b/>
            <sz val="14"/>
            <color indexed="16"/>
            <rFont val="Tahoma"/>
            <family val="2"/>
          </rPr>
          <t xml:space="preserve">Indique le % en plus ou en moins relatif au </t>
        </r>
        <r>
          <rPr>
            <b/>
            <u/>
            <sz val="14"/>
            <color indexed="16"/>
            <rFont val="Tahoma"/>
            <family val="2"/>
          </rPr>
          <t>dernier salaire annuel</t>
        </r>
        <r>
          <rPr>
            <b/>
            <sz val="14"/>
            <color indexed="16"/>
            <rFont val="Tahoma"/>
            <family val="2"/>
          </rPr>
          <t xml:space="preserve">. 
Si il est négatif, </t>
        </r>
        <r>
          <rPr>
            <b/>
            <u/>
            <sz val="14"/>
            <color indexed="16"/>
            <rFont val="Tahoma"/>
            <family val="2"/>
          </rPr>
          <t>c'est le montant du % à revendiquer pour augmenter le dernier salaire annuel</t>
        </r>
        <r>
          <rPr>
            <b/>
            <sz val="14"/>
            <color indexed="16"/>
            <rFont val="Tahoma"/>
            <family val="2"/>
          </rPr>
          <t xml:space="preserve"> afin de compenser la perte de pouvoir d'achat par rapport aux Indices INSEE des Prix à la Consommation.</t>
        </r>
      </text>
    </comment>
  </commentList>
</comments>
</file>

<file path=xl/sharedStrings.xml><?xml version="1.0" encoding="utf-8"?>
<sst xmlns="http://schemas.openxmlformats.org/spreadsheetml/2006/main" count="46" uniqueCount="45">
  <si>
    <t>Janvier</t>
  </si>
  <si>
    <t>Février</t>
  </si>
  <si>
    <t>Mars</t>
  </si>
  <si>
    <t>Avril</t>
  </si>
  <si>
    <t>Mai</t>
  </si>
  <si>
    <t>Juin</t>
  </si>
  <si>
    <t>Juillet</t>
  </si>
  <si>
    <t>Août</t>
  </si>
  <si>
    <t>Septembre</t>
  </si>
  <si>
    <t>Octobre</t>
  </si>
  <si>
    <t>Novembre</t>
  </si>
  <si>
    <t>Décembre</t>
  </si>
  <si>
    <t>Indices INSEE</t>
  </si>
  <si>
    <t>Différence en % entre le perçu réel et l'attendu minimum</t>
  </si>
  <si>
    <t>(A)</t>
  </si>
  <si>
    <r>
      <t xml:space="preserve">Soit un Salaire </t>
    </r>
    <r>
      <rPr>
        <b/>
        <i/>
        <u/>
        <sz val="10"/>
        <color indexed="10"/>
        <rFont val="Arial"/>
        <family val="2"/>
      </rPr>
      <t>mensuel</t>
    </r>
    <r>
      <rPr>
        <i/>
        <sz val="10"/>
        <color indexed="10"/>
        <rFont val="Arial"/>
        <family val="2"/>
      </rPr>
      <t xml:space="preserve"> de base brut moyen </t>
    </r>
    <r>
      <rPr>
        <b/>
        <i/>
        <sz val="10"/>
        <color indexed="10"/>
        <rFont val="Arial"/>
        <family val="2"/>
      </rPr>
      <t>théoriquement</t>
    </r>
    <r>
      <rPr>
        <i/>
        <sz val="10"/>
        <color indexed="10"/>
        <rFont val="Arial"/>
        <family val="2"/>
      </rPr>
      <t xml:space="preserve"> perçu</t>
    </r>
  </si>
  <si>
    <r>
      <t xml:space="preserve">Soit un Salaire </t>
    </r>
    <r>
      <rPr>
        <b/>
        <i/>
        <u/>
        <sz val="10"/>
        <color indexed="16"/>
        <rFont val="Arial"/>
        <family val="2"/>
      </rPr>
      <t>mensuel</t>
    </r>
    <r>
      <rPr>
        <i/>
        <sz val="10"/>
        <color indexed="16"/>
        <rFont val="Arial"/>
        <family val="2"/>
      </rPr>
      <t xml:space="preserve"> de base brut moyen </t>
    </r>
    <r>
      <rPr>
        <b/>
        <i/>
        <sz val="10"/>
        <color indexed="16"/>
        <rFont val="Arial"/>
        <family val="2"/>
      </rPr>
      <t xml:space="preserve">théorique </t>
    </r>
    <r>
      <rPr>
        <i/>
        <sz val="10"/>
        <color indexed="16"/>
        <rFont val="Arial"/>
        <family val="2"/>
      </rPr>
      <t>tenant compte des indices</t>
    </r>
  </si>
  <si>
    <t>Différence en valeur du réellement perçu par rapport à l'année précédente</t>
  </si>
  <si>
    <t>Différence en % du réellement perçu par rapport à l'année précédente</t>
  </si>
  <si>
    <r>
      <t xml:space="preserve">Ce qu'aurait dû être le salaire de base brut </t>
    </r>
    <r>
      <rPr>
        <b/>
        <u/>
        <sz val="11"/>
        <color indexed="16"/>
        <rFont val="Arial"/>
        <family val="2"/>
      </rPr>
      <t>annuel</t>
    </r>
    <r>
      <rPr>
        <b/>
        <sz val="11"/>
        <color indexed="16"/>
        <rFont val="Arial"/>
        <family val="2"/>
      </rPr>
      <t xml:space="preserve"> si les indices avaient été appliqués</t>
    </r>
  </si>
  <si>
    <r>
      <t xml:space="preserve">Total Salaire </t>
    </r>
    <r>
      <rPr>
        <b/>
        <u/>
        <sz val="10"/>
        <rFont val="Arial"/>
        <family val="2"/>
      </rPr>
      <t>annuel</t>
    </r>
    <r>
      <rPr>
        <sz val="10"/>
        <rFont val="Arial"/>
        <family val="2"/>
      </rPr>
      <t xml:space="preserve"> hors application INSEE - </t>
    </r>
    <r>
      <rPr>
        <i/>
        <u/>
        <sz val="10"/>
        <rFont val="Arial"/>
        <family val="2"/>
      </rPr>
      <t>basé sur le salaire du mois de Janvier</t>
    </r>
  </si>
  <si>
    <r>
      <t xml:space="preserve">Total Salaire </t>
    </r>
    <r>
      <rPr>
        <b/>
        <u/>
        <sz val="10"/>
        <color indexed="10"/>
        <rFont val="Arial"/>
        <family val="2"/>
      </rPr>
      <t>annuel</t>
    </r>
    <r>
      <rPr>
        <b/>
        <sz val="10"/>
        <color indexed="10"/>
        <rFont val="Arial"/>
        <family val="2"/>
      </rPr>
      <t xml:space="preserve"> de base brut </t>
    </r>
    <r>
      <rPr>
        <b/>
        <u/>
        <sz val="10"/>
        <color indexed="10"/>
        <rFont val="Arial"/>
        <family val="2"/>
      </rPr>
      <t>réellement perçu</t>
    </r>
  </si>
  <si>
    <t xml:space="preserve">Saisir dans le tableau ci-dessous vos salaires mensuels de base bruts                                                                                                                                                         </t>
  </si>
  <si>
    <t>Différence en valeur par rapport à ce que l'on aurait du avoir en cas d'application à minima des Indices INSEE des Prix à la Consommation</t>
  </si>
  <si>
    <t xml:space="preserve">(B) </t>
  </si>
  <si>
    <t>Hors primes diverses, prime 13e mois, heures supplémentaires etc.</t>
  </si>
  <si>
    <t>AIDE A LA SAISIE</t>
  </si>
  <si>
    <t>Explications, commentaires et mode d'emploi</t>
  </si>
  <si>
    <t>Ce tableau établit plusieurs comparatifs.</t>
  </si>
  <si>
    <t>D'une part, il compare ce qui a été réellement perçu chaque année avec ce qui aurait du l'être en cas d'application à minima des indices INSEE des Prix à la Consommation.</t>
  </si>
  <si>
    <r>
      <t xml:space="preserve">Mais aussi ce qui a été réellement perçu d'une année sur l'autre </t>
    </r>
    <r>
      <rPr>
        <b/>
        <u/>
        <sz val="11"/>
        <color indexed="16"/>
        <rFont val="Comic Sans MS"/>
        <family val="4"/>
      </rPr>
      <t>pour des fonctions identiques</t>
    </r>
    <r>
      <rPr>
        <sz val="11"/>
        <color indexed="16"/>
        <rFont val="Comic Sans MS"/>
        <family val="4"/>
      </rPr>
      <t xml:space="preserve"> </t>
    </r>
  </si>
  <si>
    <r>
      <t>(En cas d'augmentation de salaire par accroissement des responsabilités ou, de manière exceptionnelle, des tâches à réaliser, il convient d'effectuer le calcul soit sur la base de la nouvelle rémunération, soit sur la base de l'ancienne, mais en aucun cas en mélangeant les deux)</t>
    </r>
    <r>
      <rPr>
        <sz val="12"/>
        <color indexed="16"/>
        <rFont val="Comic Sans MS"/>
        <family val="4"/>
      </rPr>
      <t>.</t>
    </r>
  </si>
  <si>
    <t>Cela met en exergue le fait que malgré d'éventuelles augmentations de salaires parcellaires, il est pour autant tout à fait possible de rester en dessous de l'application à minima des indices INSEE.</t>
  </si>
  <si>
    <t>**************</t>
  </si>
  <si>
    <t>Les calculs ne prennent effet qu'à partir du moment ou les 12 lignes pour chaque mois d'une année sont remplies.</t>
  </si>
  <si>
    <t>En cas de retenues de salaires non imputables à l'employeur, il faut, elles aussi, les ajouter au salaire mensuel de base brut, comme si elles avaient été perçues normalement (Grève, absences non rémunérées, jours de carence pour maladie, complément sécu...)</t>
  </si>
  <si>
    <t>Années</t>
  </si>
  <si>
    <t>Indices</t>
  </si>
  <si>
    <t>La saisie peut débuter n'importe quelle année à compter de 2004</t>
  </si>
  <si>
    <r>
      <rPr>
        <i/>
        <sz val="4"/>
        <color rgb="FF800000"/>
        <rFont val="Comic Sans MS"/>
        <family val="4"/>
      </rPr>
      <t xml:space="preserve">
</t>
    </r>
    <r>
      <rPr>
        <i/>
        <sz val="9"/>
        <color rgb="FF800000"/>
        <rFont val="Comic Sans MS"/>
        <family val="4"/>
      </rPr>
      <t>Les rattrapages issues des négos s'appliqu</t>
    </r>
    <r>
      <rPr>
        <i/>
        <sz val="9"/>
        <color indexed="16"/>
        <rFont val="Comic Sans MS"/>
        <family val="4"/>
      </rPr>
      <t>ent dans le courant de l'année avec éventuellement des effets rétroactifs</t>
    </r>
  </si>
  <si>
    <t>**************
Pour faire évoluer le document dans le temps, il faut modifier la première date (année) de la ligne des années en choisissant une date dans la liste déroulante de cette cellule.
Les indices déjà existant se mettent à jour en fonction de l'année choisie.
Pour saisir un nouvel indice, il faut cliquer sur "SAISIE NOUVEL INDICE".
Puis cliquer sur "RETOUR SAISIE" pour revenir au tableau de saisie.</t>
  </si>
  <si>
    <t>Totaux Pluriannuels</t>
  </si>
  <si>
    <t>Pour commencer la saisie, il convient donc de :</t>
  </si>
  <si>
    <t xml:space="preserve">              1) Choisir une valeur dans la liste déroulante de la première cellule de la ligne des "Années"</t>
  </si>
  <si>
    <t xml:space="preserve">             2) Remplir chaque cellule de la colonne pour les 12 mois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</si>
</sst>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quot;€&quot;"/>
    <numFmt numFmtId="166" formatCode="\+0.00%;\-0.00%;0.00%"/>
    <numFmt numFmtId="167" formatCode="\+0.00;\-0.00;0.00"/>
  </numFmts>
  <fonts count="76">
    <font>
      <sz val="10"/>
      <name val="Arial"/>
      <family val="2"/>
    </font>
    <font>
      <b/>
      <sz val="16"/>
      <color indexed="10"/>
      <name val="Arial"/>
      <family val="2"/>
    </font>
    <font>
      <b/>
      <sz val="10"/>
      <name val="Arial"/>
      <family val="2"/>
    </font>
    <font>
      <b/>
      <sz val="10"/>
      <color indexed="10"/>
      <name val="Arial"/>
      <family val="2"/>
    </font>
    <font>
      <b/>
      <sz val="10"/>
      <color indexed="58"/>
      <name val="Arial"/>
      <family val="2"/>
    </font>
    <font>
      <b/>
      <sz val="14"/>
      <color indexed="18"/>
      <name val="Arial"/>
      <family val="2"/>
    </font>
    <font>
      <u/>
      <sz val="10"/>
      <color indexed="12"/>
      <name val="Arial"/>
      <family val="2"/>
    </font>
    <font>
      <b/>
      <sz val="14"/>
      <color indexed="16"/>
      <name val="Arial"/>
      <family val="2"/>
    </font>
    <font>
      <sz val="8"/>
      <color indexed="81"/>
      <name val="Tahoma"/>
      <family val="2"/>
    </font>
    <font>
      <b/>
      <sz val="14"/>
      <color indexed="16"/>
      <name val="Tahoma"/>
      <family val="2"/>
    </font>
    <font>
      <b/>
      <sz val="11"/>
      <color indexed="10"/>
      <name val="Arial"/>
      <family val="2"/>
    </font>
    <font>
      <sz val="10"/>
      <name val="Arial"/>
      <family val="2"/>
    </font>
    <font>
      <b/>
      <sz val="14"/>
      <color indexed="58"/>
      <name val="Arial"/>
      <family val="2"/>
    </font>
    <font>
      <b/>
      <sz val="12"/>
      <color indexed="58"/>
      <name val="Arial"/>
      <family val="2"/>
    </font>
    <font>
      <b/>
      <i/>
      <sz val="10"/>
      <color indexed="16"/>
      <name val="Arial"/>
      <family val="2"/>
    </font>
    <font>
      <b/>
      <sz val="8"/>
      <color indexed="20"/>
      <name val="Arial"/>
      <family val="2"/>
    </font>
    <font>
      <b/>
      <sz val="12"/>
      <color indexed="17"/>
      <name val="Arial"/>
      <family val="2"/>
    </font>
    <font>
      <sz val="12"/>
      <name val="Arial"/>
      <family val="2"/>
    </font>
    <font>
      <sz val="10"/>
      <color indexed="16"/>
      <name val="Arial"/>
      <family val="2"/>
    </font>
    <font>
      <b/>
      <sz val="11"/>
      <color indexed="16"/>
      <name val="Arial"/>
      <family val="2"/>
    </font>
    <font>
      <b/>
      <sz val="9"/>
      <name val="Arial"/>
      <family val="2"/>
    </font>
    <font>
      <sz val="9"/>
      <name val="Arial"/>
      <family val="2"/>
    </font>
    <font>
      <b/>
      <sz val="9"/>
      <color indexed="10"/>
      <name val="Arial"/>
      <family val="2"/>
    </font>
    <font>
      <b/>
      <sz val="9"/>
      <color indexed="16"/>
      <name val="Arial"/>
      <family val="2"/>
    </font>
    <font>
      <sz val="9"/>
      <color indexed="9"/>
      <name val="Arial"/>
      <family val="2"/>
    </font>
    <font>
      <sz val="9"/>
      <color indexed="10"/>
      <name val="Arial"/>
      <family val="2"/>
    </font>
    <font>
      <sz val="10"/>
      <name val="Arial"/>
      <family val="2"/>
    </font>
    <font>
      <b/>
      <sz val="9"/>
      <color indexed="58"/>
      <name val="Arial"/>
      <family val="2"/>
    </font>
    <font>
      <sz val="10"/>
      <color indexed="58"/>
      <name val="Arial"/>
      <family val="2"/>
    </font>
    <font>
      <sz val="10"/>
      <color indexed="18"/>
      <name val="Arial"/>
      <family val="2"/>
    </font>
    <font>
      <b/>
      <sz val="10"/>
      <color indexed="18"/>
      <name val="Arial"/>
      <family val="2"/>
    </font>
    <font>
      <b/>
      <sz val="10"/>
      <color indexed="60"/>
      <name val="Arial"/>
      <family val="2"/>
    </font>
    <font>
      <sz val="10"/>
      <color indexed="60"/>
      <name val="Arial"/>
      <family val="2"/>
    </font>
    <font>
      <i/>
      <sz val="10"/>
      <color indexed="10"/>
      <name val="Arial"/>
      <family val="2"/>
    </font>
    <font>
      <i/>
      <sz val="10"/>
      <color indexed="16"/>
      <name val="Arial"/>
      <family val="2"/>
    </font>
    <font>
      <i/>
      <sz val="9"/>
      <color indexed="10"/>
      <name val="Arial"/>
      <family val="2"/>
    </font>
    <font>
      <b/>
      <i/>
      <sz val="10"/>
      <color indexed="10"/>
      <name val="Arial"/>
      <family val="2"/>
    </font>
    <font>
      <b/>
      <i/>
      <u/>
      <sz val="10"/>
      <color indexed="10"/>
      <name val="Arial"/>
      <family val="2"/>
    </font>
    <font>
      <b/>
      <u/>
      <sz val="11"/>
      <color indexed="16"/>
      <name val="Arial"/>
      <family val="2"/>
    </font>
    <font>
      <b/>
      <i/>
      <u/>
      <sz val="10"/>
      <color indexed="16"/>
      <name val="Arial"/>
      <family val="2"/>
    </font>
    <font>
      <sz val="10"/>
      <color indexed="9"/>
      <name val="Arial"/>
      <family val="2"/>
    </font>
    <font>
      <b/>
      <u/>
      <sz val="10"/>
      <name val="Arial"/>
      <family val="2"/>
    </font>
    <font>
      <i/>
      <u/>
      <sz val="10"/>
      <name val="Arial"/>
      <family val="2"/>
    </font>
    <font>
      <b/>
      <u/>
      <sz val="10"/>
      <color indexed="10"/>
      <name val="Arial"/>
      <family val="2"/>
    </font>
    <font>
      <b/>
      <sz val="12"/>
      <color indexed="10"/>
      <name val="Arial"/>
      <family val="2"/>
    </font>
    <font>
      <b/>
      <sz val="8"/>
      <color indexed="61"/>
      <name val="Arial"/>
      <family val="2"/>
    </font>
    <font>
      <b/>
      <sz val="14"/>
      <color indexed="20"/>
      <name val="Arial"/>
      <family val="2"/>
    </font>
    <font>
      <sz val="8"/>
      <color indexed="16"/>
      <name val="Tahoma"/>
      <family val="2"/>
    </font>
    <font>
      <b/>
      <sz val="12"/>
      <color indexed="16"/>
      <name val="Tahoma"/>
      <family val="2"/>
    </font>
    <font>
      <b/>
      <u/>
      <sz val="14"/>
      <color indexed="16"/>
      <name val="Tahoma"/>
      <family val="2"/>
    </font>
    <font>
      <b/>
      <u/>
      <sz val="13"/>
      <color indexed="16"/>
      <name val="Comic Sans MS"/>
      <family val="4"/>
    </font>
    <font>
      <sz val="10"/>
      <color indexed="16"/>
      <name val="Comic Sans MS"/>
      <family val="4"/>
    </font>
    <font>
      <b/>
      <u/>
      <sz val="11"/>
      <color indexed="16"/>
      <name val="Comic Sans MS"/>
      <family val="4"/>
    </font>
    <font>
      <sz val="6"/>
      <color indexed="16"/>
      <name val="Comic Sans MS"/>
      <family val="4"/>
    </font>
    <font>
      <sz val="11"/>
      <color indexed="16"/>
      <name val="Comic Sans MS"/>
      <family val="4"/>
    </font>
    <font>
      <i/>
      <sz val="10"/>
      <color indexed="16"/>
      <name val="Comic Sans MS"/>
      <family val="4"/>
    </font>
    <font>
      <sz val="12"/>
      <color indexed="16"/>
      <name val="Comic Sans MS"/>
      <family val="4"/>
    </font>
    <font>
      <b/>
      <sz val="10"/>
      <color indexed="16"/>
      <name val="Comic Sans MS"/>
      <family val="4"/>
    </font>
    <font>
      <b/>
      <i/>
      <sz val="10"/>
      <color indexed="16"/>
      <name val="Comic Sans MS"/>
      <family val="4"/>
    </font>
    <font>
      <i/>
      <sz val="9"/>
      <color indexed="16"/>
      <name val="Comic Sans MS"/>
      <family val="4"/>
    </font>
    <font>
      <sz val="8"/>
      <name val="Arial"/>
      <family val="2"/>
    </font>
    <font>
      <sz val="9"/>
      <color indexed="81"/>
      <name val="Tahoma"/>
      <family val="2"/>
    </font>
    <font>
      <b/>
      <sz val="9"/>
      <color indexed="81"/>
      <name val="Tahoma"/>
      <family val="2"/>
    </font>
    <font>
      <b/>
      <i/>
      <sz val="10"/>
      <color rgb="FF800000"/>
      <name val="Comic Sans MS"/>
      <family val="4"/>
    </font>
    <font>
      <i/>
      <sz val="4"/>
      <color rgb="FF800000"/>
      <name val="Comic Sans MS"/>
      <family val="4"/>
    </font>
    <font>
      <i/>
      <sz val="9"/>
      <color rgb="FF800000"/>
      <name val="Comic Sans MS"/>
      <family val="4"/>
    </font>
    <font>
      <i/>
      <sz val="10"/>
      <name val="Arial"/>
      <family val="2"/>
    </font>
    <font>
      <sz val="14"/>
      <name val="Arial"/>
      <family val="2"/>
    </font>
    <font>
      <sz val="9"/>
      <color indexed="58"/>
      <name val="Arial"/>
      <family val="2"/>
    </font>
    <font>
      <b/>
      <sz val="13"/>
      <color indexed="16"/>
      <name val="Arial"/>
      <family val="2"/>
    </font>
    <font>
      <sz val="10"/>
      <color theme="0"/>
      <name val="Arial"/>
      <family val="2"/>
    </font>
    <font>
      <i/>
      <sz val="9"/>
      <color indexed="16"/>
      <name val="Arial"/>
      <family val="2"/>
    </font>
    <font>
      <b/>
      <sz val="12"/>
      <color indexed="18"/>
      <name val="Arial"/>
      <family val="2"/>
    </font>
    <font>
      <b/>
      <sz val="12"/>
      <color indexed="60"/>
      <name val="Arial"/>
      <family val="2"/>
    </font>
    <font>
      <b/>
      <sz val="12"/>
      <color indexed="61"/>
      <name val="Arial"/>
      <family val="2"/>
    </font>
    <font>
      <b/>
      <sz val="9"/>
      <color indexed="60"/>
      <name val="Arial"/>
      <family val="2"/>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7"/>
        <bgColor indexed="41"/>
      </patternFill>
    </fill>
    <fill>
      <patternFill patternType="solid">
        <fgColor indexed="47"/>
        <bgColor indexed="22"/>
      </patternFill>
    </fill>
    <fill>
      <patternFill patternType="solid">
        <fgColor indexed="43"/>
        <bgColor indexed="26"/>
      </patternFill>
    </fill>
    <fill>
      <patternFill patternType="solid">
        <fgColor indexed="13"/>
        <bgColor indexed="64"/>
      </patternFill>
    </fill>
    <fill>
      <patternFill patternType="solid">
        <fgColor indexed="47"/>
        <bgColor indexed="64"/>
      </patternFill>
    </fill>
    <fill>
      <patternFill patternType="solid">
        <fgColor theme="9" tint="0.79998168889431442"/>
        <bgColor indexed="64"/>
      </patternFill>
    </fill>
    <fill>
      <patternFill patternType="solid">
        <fgColor rgb="FFE2E5EA"/>
        <bgColor indexed="64"/>
      </patternFill>
    </fill>
    <fill>
      <patternFill patternType="solid">
        <fgColor rgb="FFFFFF99"/>
        <bgColor indexed="26"/>
      </patternFill>
    </fill>
    <fill>
      <patternFill patternType="solid">
        <fgColor rgb="FFFFFFE1"/>
        <bgColor indexed="9"/>
      </patternFill>
    </fill>
    <fill>
      <patternFill patternType="solid">
        <fgColor theme="0"/>
        <bgColor indexed="64"/>
      </patternFill>
    </fill>
  </fills>
  <borders count="16">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8"/>
      </right>
      <top style="thin">
        <color indexed="64"/>
      </top>
      <bottom style="thin">
        <color indexed="64"/>
      </bottom>
      <diagonal/>
    </border>
    <border>
      <left/>
      <right style="thin">
        <color indexed="8"/>
      </right>
      <top/>
      <bottom style="thin">
        <color indexed="8"/>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6" fillId="0" borderId="0" applyNumberFormat="0" applyFill="0" applyBorder="0" applyAlignment="0" applyProtection="0"/>
  </cellStyleXfs>
  <cellXfs count="141">
    <xf numFmtId="0" fontId="0" fillId="0" borderId="0" xfId="0"/>
    <xf numFmtId="0" fontId="0" fillId="0" borderId="0" xfId="0" applyProtection="1">
      <protection hidden="1"/>
    </xf>
    <xf numFmtId="2" fontId="3" fillId="0" borderId="0" xfId="0" applyNumberFormat="1" applyFont="1" applyAlignment="1" applyProtection="1">
      <alignment horizontal="right" vertical="center"/>
      <protection hidden="1"/>
    </xf>
    <xf numFmtId="0" fontId="2" fillId="0" borderId="0" xfId="0" applyFont="1" applyProtection="1">
      <protection hidden="1"/>
    </xf>
    <xf numFmtId="0" fontId="0" fillId="0" borderId="0" xfId="0" applyAlignment="1" applyProtection="1">
      <alignment horizontal="right"/>
      <protection hidden="1"/>
    </xf>
    <xf numFmtId="164" fontId="3" fillId="0" borderId="0" xfId="0" applyNumberFormat="1" applyFont="1" applyAlignment="1" applyProtection="1">
      <alignment vertical="center"/>
      <protection hidden="1"/>
    </xf>
    <xf numFmtId="164" fontId="0" fillId="0" borderId="0" xfId="0" applyNumberFormat="1" applyAlignment="1" applyProtection="1">
      <alignment horizontal="right" vertical="center"/>
      <protection hidden="1"/>
    </xf>
    <xf numFmtId="0" fontId="0" fillId="0" borderId="0" xfId="0" applyAlignment="1" applyProtection="1">
      <alignment horizontal="right" vertical="center"/>
      <protection hidden="1"/>
    </xf>
    <xf numFmtId="10" fontId="0" fillId="0" borderId="0" xfId="0" applyNumberFormat="1" applyProtection="1">
      <protection hidden="1"/>
    </xf>
    <xf numFmtId="0" fontId="6" fillId="0" borderId="0" xfId="1" applyProtection="1">
      <protection hidden="1"/>
    </xf>
    <xf numFmtId="0" fontId="11" fillId="0" borderId="0" xfId="0" applyFont="1" applyProtection="1">
      <protection hidden="1"/>
    </xf>
    <xf numFmtId="0" fontId="1" fillId="0" borderId="0" xfId="0" applyFont="1" applyAlignment="1" applyProtection="1">
      <alignment horizontal="center" wrapText="1"/>
      <protection hidden="1"/>
    </xf>
    <xf numFmtId="0" fontId="7" fillId="0" borderId="0" xfId="0" applyFont="1" applyAlignment="1" applyProtection="1">
      <alignment horizontal="right" vertical="center" wrapText="1"/>
      <protection hidden="1"/>
    </xf>
    <xf numFmtId="0" fontId="15" fillId="0" borderId="0" xfId="0" applyFont="1" applyProtection="1">
      <protection hidden="1"/>
    </xf>
    <xf numFmtId="0" fontId="17" fillId="0" borderId="0" xfId="0" applyFont="1" applyProtection="1">
      <protection hidden="1"/>
    </xf>
    <xf numFmtId="0" fontId="18" fillId="0" borderId="0" xfId="0" applyFont="1" applyProtection="1">
      <protection hidden="1"/>
    </xf>
    <xf numFmtId="2" fontId="18" fillId="0" borderId="0" xfId="0" applyNumberFormat="1" applyFont="1" applyAlignment="1" applyProtection="1">
      <alignment horizontal="right" vertical="center"/>
      <protection hidden="1"/>
    </xf>
    <xf numFmtId="2" fontId="22" fillId="0" borderId="0" xfId="0" applyNumberFormat="1" applyFont="1" applyAlignment="1" applyProtection="1">
      <alignment horizontal="right" vertical="center"/>
      <protection hidden="1"/>
    </xf>
    <xf numFmtId="0" fontId="0" fillId="0" borderId="0" xfId="0" applyAlignment="1" applyProtection="1">
      <alignment vertical="center"/>
      <protection hidden="1"/>
    </xf>
    <xf numFmtId="0" fontId="11" fillId="0" borderId="0" xfId="0" applyFont="1" applyAlignment="1" applyProtection="1">
      <alignment vertical="center"/>
      <protection hidden="1"/>
    </xf>
    <xf numFmtId="0" fontId="26" fillId="0" borderId="0" xfId="0" applyFont="1" applyProtection="1">
      <protection hidden="1"/>
    </xf>
    <xf numFmtId="2" fontId="26" fillId="0" borderId="0" xfId="0" applyNumberFormat="1" applyFont="1" applyAlignment="1" applyProtection="1">
      <alignment horizontal="right" vertical="center"/>
      <protection hidden="1"/>
    </xf>
    <xf numFmtId="2" fontId="23" fillId="0" borderId="0" xfId="0" applyNumberFormat="1" applyFont="1" applyAlignment="1" applyProtection="1">
      <alignment horizontal="right" vertical="center"/>
      <protection hidden="1"/>
    </xf>
    <xf numFmtId="0" fontId="28" fillId="0" borderId="0" xfId="0" applyFont="1" applyAlignment="1" applyProtection="1">
      <alignment vertical="center"/>
      <protection hidden="1"/>
    </xf>
    <xf numFmtId="0" fontId="29" fillId="0" borderId="0" xfId="0" applyFont="1" applyAlignment="1" applyProtection="1">
      <alignment vertical="center"/>
      <protection hidden="1"/>
    </xf>
    <xf numFmtId="2" fontId="34" fillId="0" borderId="0" xfId="0" applyNumberFormat="1" applyFont="1" applyAlignment="1" applyProtection="1">
      <alignment horizontal="right" vertical="center"/>
      <protection hidden="1"/>
    </xf>
    <xf numFmtId="2" fontId="18" fillId="2" borderId="3" xfId="0" applyNumberFormat="1" applyFont="1" applyFill="1" applyBorder="1" applyAlignment="1" applyProtection="1">
      <alignment horizontal="right" vertical="center"/>
      <protection hidden="1"/>
    </xf>
    <xf numFmtId="2" fontId="23" fillId="0" borderId="0" xfId="0" applyNumberFormat="1" applyFont="1" applyAlignment="1" applyProtection="1">
      <alignment vertical="center"/>
      <protection hidden="1"/>
    </xf>
    <xf numFmtId="2" fontId="3" fillId="2" borderId="4" xfId="0" applyNumberFormat="1" applyFont="1" applyFill="1" applyBorder="1" applyAlignment="1" applyProtection="1">
      <alignment horizontal="left" vertical="center"/>
      <protection hidden="1"/>
    </xf>
    <xf numFmtId="2" fontId="18" fillId="2" borderId="5" xfId="0" applyNumberFormat="1" applyFont="1" applyFill="1" applyBorder="1" applyAlignment="1" applyProtection="1">
      <alignment horizontal="right" vertical="center"/>
      <protection hidden="1"/>
    </xf>
    <xf numFmtId="2" fontId="33" fillId="2" borderId="4" xfId="0" applyNumberFormat="1" applyFont="1" applyFill="1" applyBorder="1" applyAlignment="1" applyProtection="1">
      <alignment horizontal="left" vertical="center"/>
      <protection hidden="1"/>
    </xf>
    <xf numFmtId="2" fontId="34" fillId="2" borderId="5" xfId="0" applyNumberFormat="1" applyFont="1" applyFill="1" applyBorder="1" applyAlignment="1" applyProtection="1">
      <alignment horizontal="right" vertical="center"/>
      <protection hidden="1"/>
    </xf>
    <xf numFmtId="2" fontId="34" fillId="2" borderId="3" xfId="0" applyNumberFormat="1" applyFont="1" applyFill="1" applyBorder="1" applyAlignment="1" applyProtection="1">
      <alignment horizontal="right" vertical="center"/>
      <protection hidden="1"/>
    </xf>
    <xf numFmtId="0" fontId="0" fillId="2" borderId="5" xfId="0" applyFill="1" applyBorder="1" applyProtection="1">
      <protection hidden="1"/>
    </xf>
    <xf numFmtId="0" fontId="0" fillId="2" borderId="3" xfId="0" applyFill="1" applyBorder="1" applyProtection="1">
      <protection hidden="1"/>
    </xf>
    <xf numFmtId="2" fontId="23" fillId="2" borderId="7" xfId="0" applyNumberFormat="1" applyFont="1" applyFill="1" applyBorder="1" applyAlignment="1" applyProtection="1">
      <alignment vertical="center"/>
      <protection hidden="1"/>
    </xf>
    <xf numFmtId="2" fontId="23" fillId="2" borderId="8" xfId="0" applyNumberFormat="1" applyFont="1" applyFill="1" applyBorder="1" applyAlignment="1" applyProtection="1">
      <alignment vertical="center"/>
      <protection hidden="1"/>
    </xf>
    <xf numFmtId="4" fontId="26" fillId="3" borderId="9" xfId="0" applyNumberFormat="1" applyFont="1" applyFill="1" applyBorder="1" applyAlignment="1" applyProtection="1">
      <alignment horizontal="right" vertical="center"/>
      <protection hidden="1"/>
    </xf>
    <xf numFmtId="4" fontId="22" fillId="3" borderId="9" xfId="0" applyNumberFormat="1" applyFont="1" applyFill="1" applyBorder="1" applyAlignment="1" applyProtection="1">
      <alignment horizontal="right" vertical="center"/>
      <protection hidden="1"/>
    </xf>
    <xf numFmtId="4" fontId="35" fillId="3" borderId="9" xfId="0" applyNumberFormat="1" applyFont="1" applyFill="1" applyBorder="1" applyAlignment="1" applyProtection="1">
      <alignment horizontal="right" vertical="center"/>
      <protection hidden="1"/>
    </xf>
    <xf numFmtId="0" fontId="4" fillId="2" borderId="7" xfId="0" applyFont="1" applyFill="1" applyBorder="1" applyAlignment="1" applyProtection="1">
      <alignment horizontal="right"/>
      <protection hidden="1"/>
    </xf>
    <xf numFmtId="0" fontId="4" fillId="2" borderId="8" xfId="0" applyFont="1" applyFill="1" applyBorder="1" applyAlignment="1" applyProtection="1">
      <alignment horizontal="right"/>
      <protection hidden="1"/>
    </xf>
    <xf numFmtId="0" fontId="4" fillId="2" borderId="10" xfId="0" applyFont="1" applyFill="1" applyBorder="1" applyAlignment="1" applyProtection="1">
      <alignment vertical="center"/>
      <protection hidden="1"/>
    </xf>
    <xf numFmtId="0" fontId="19" fillId="0" borderId="0" xfId="0" applyFont="1" applyAlignment="1" applyProtection="1">
      <alignment horizontal="right" vertical="center"/>
      <protection hidden="1"/>
    </xf>
    <xf numFmtId="10" fontId="24" fillId="0" borderId="0" xfId="0" applyNumberFormat="1" applyFont="1" applyAlignment="1" applyProtection="1">
      <alignment horizontal="right" vertical="center"/>
      <protection hidden="1"/>
    </xf>
    <xf numFmtId="2" fontId="25" fillId="0" borderId="0" xfId="0" applyNumberFormat="1" applyFont="1" applyAlignment="1" applyProtection="1">
      <alignment horizontal="right" vertical="center"/>
      <protection hidden="1"/>
    </xf>
    <xf numFmtId="0" fontId="21" fillId="0" borderId="0" xfId="0" applyFont="1" applyAlignment="1" applyProtection="1">
      <alignment horizontal="right" vertical="center"/>
      <protection hidden="1"/>
    </xf>
    <xf numFmtId="0" fontId="20" fillId="0" borderId="0" xfId="0" applyFont="1" applyAlignment="1" applyProtection="1">
      <alignment horizontal="right" vertical="center"/>
      <protection hidden="1"/>
    </xf>
    <xf numFmtId="0" fontId="0" fillId="0" borderId="0" xfId="0" applyAlignment="1" applyProtection="1">
      <alignment horizontal="left"/>
      <protection hidden="1"/>
    </xf>
    <xf numFmtId="2" fontId="15" fillId="0" borderId="0" xfId="0" applyNumberFormat="1" applyFont="1" applyAlignment="1" applyProtection="1">
      <alignment horizontal="left" vertical="center"/>
      <protection hidden="1"/>
    </xf>
    <xf numFmtId="0" fontId="30" fillId="2" borderId="4" xfId="0" applyFont="1" applyFill="1" applyBorder="1" applyAlignment="1" applyProtection="1">
      <alignment vertical="center"/>
      <protection hidden="1"/>
    </xf>
    <xf numFmtId="0" fontId="29" fillId="2" borderId="5" xfId="0" applyFont="1" applyFill="1" applyBorder="1" applyProtection="1">
      <protection hidden="1"/>
    </xf>
    <xf numFmtId="0" fontId="29" fillId="2" borderId="3" xfId="0" applyFont="1" applyFill="1" applyBorder="1" applyProtection="1">
      <protection hidden="1"/>
    </xf>
    <xf numFmtId="0" fontId="32" fillId="2" borderId="3" xfId="0" applyFont="1" applyFill="1" applyBorder="1" applyProtection="1">
      <protection hidden="1"/>
    </xf>
    <xf numFmtId="0" fontId="12" fillId="0" borderId="0" xfId="0" applyFont="1" applyProtection="1">
      <protection hidden="1"/>
    </xf>
    <xf numFmtId="0" fontId="11" fillId="2" borderId="4" xfId="0" applyFont="1" applyFill="1" applyBorder="1" applyAlignment="1" applyProtection="1">
      <alignment vertical="center"/>
      <protection hidden="1"/>
    </xf>
    <xf numFmtId="0" fontId="11" fillId="2" borderId="5" xfId="0" applyFont="1" applyFill="1" applyBorder="1" applyAlignment="1" applyProtection="1">
      <alignment vertical="center"/>
      <protection hidden="1"/>
    </xf>
    <xf numFmtId="0" fontId="11" fillId="2" borderId="3" xfId="0" applyFont="1" applyFill="1" applyBorder="1" applyAlignment="1" applyProtection="1">
      <alignment vertical="center"/>
      <protection hidden="1"/>
    </xf>
    <xf numFmtId="4" fontId="23" fillId="3" borderId="9" xfId="0" applyNumberFormat="1" applyFont="1" applyFill="1" applyBorder="1" applyAlignment="1" applyProtection="1">
      <alignment horizontal="right" vertical="center"/>
      <protection hidden="1"/>
    </xf>
    <xf numFmtId="0" fontId="31" fillId="2" borderId="4" xfId="0" applyFont="1" applyFill="1" applyBorder="1" applyAlignment="1" applyProtection="1">
      <alignment vertical="center"/>
      <protection hidden="1"/>
    </xf>
    <xf numFmtId="0" fontId="32" fillId="2" borderId="5" xfId="0" applyFont="1" applyFill="1" applyBorder="1" applyProtection="1">
      <protection hidden="1"/>
    </xf>
    <xf numFmtId="0" fontId="40" fillId="0" borderId="0" xfId="0" applyFont="1" applyProtection="1">
      <protection hidden="1"/>
    </xf>
    <xf numFmtId="0" fontId="40" fillId="0" borderId="0" xfId="0" applyFont="1" applyAlignment="1" applyProtection="1">
      <alignment vertical="center"/>
      <protection hidden="1"/>
    </xf>
    <xf numFmtId="0" fontId="3" fillId="0" borderId="0" xfId="0" applyFont="1" applyProtection="1">
      <protection hidden="1"/>
    </xf>
    <xf numFmtId="0" fontId="1" fillId="0" borderId="0" xfId="0" applyFont="1" applyAlignment="1" applyProtection="1">
      <alignment horizontal="centerContinuous" vertical="center" wrapText="1"/>
      <protection hidden="1"/>
    </xf>
    <xf numFmtId="0" fontId="44" fillId="0" borderId="0" xfId="0" applyFont="1" applyAlignment="1" applyProtection="1">
      <alignment horizontal="centerContinuous" vertical="center" wrapText="1"/>
      <protection hidden="1"/>
    </xf>
    <xf numFmtId="0" fontId="7" fillId="0" borderId="0" xfId="0" applyFont="1" applyAlignment="1" applyProtection="1">
      <alignment horizontal="center" vertical="top"/>
      <protection hidden="1"/>
    </xf>
    <xf numFmtId="1" fontId="40" fillId="0" borderId="0" xfId="0" applyNumberFormat="1" applyFont="1" applyProtection="1">
      <protection hidden="1"/>
    </xf>
    <xf numFmtId="0" fontId="45" fillId="0" borderId="0" xfId="0" applyFont="1" applyProtection="1">
      <protection hidden="1"/>
    </xf>
    <xf numFmtId="0" fontId="16" fillId="6" borderId="11" xfId="0" applyFont="1" applyFill="1" applyBorder="1" applyAlignment="1" applyProtection="1">
      <alignment horizontal="centerContinuous" vertical="center"/>
      <protection hidden="1"/>
    </xf>
    <xf numFmtId="0" fontId="17" fillId="2" borderId="8" xfId="0" applyFont="1" applyFill="1" applyBorder="1" applyAlignment="1" applyProtection="1">
      <alignment horizontal="centerContinuous" vertical="center"/>
      <protection hidden="1"/>
    </xf>
    <xf numFmtId="0" fontId="5" fillId="7" borderId="0" xfId="0" applyFont="1" applyFill="1" applyAlignment="1" applyProtection="1">
      <alignment horizontal="center" vertical="center" wrapText="1"/>
      <protection hidden="1"/>
    </xf>
    <xf numFmtId="0" fontId="4" fillId="2" borderId="4" xfId="0" applyFont="1" applyFill="1" applyBorder="1" applyAlignment="1" applyProtection="1">
      <alignment vertical="center"/>
      <protection hidden="1"/>
    </xf>
    <xf numFmtId="0" fontId="21" fillId="6" borderId="9" xfId="0" applyFont="1" applyFill="1" applyBorder="1" applyAlignment="1" applyProtection="1">
      <alignment vertical="center"/>
      <protection hidden="1"/>
    </xf>
    <xf numFmtId="0" fontId="10" fillId="0" borderId="0" xfId="0" applyFont="1" applyAlignment="1" applyProtection="1">
      <alignment horizontal="centerContinuous" vertical="center"/>
      <protection hidden="1"/>
    </xf>
    <xf numFmtId="0" fontId="1" fillId="0" borderId="0" xfId="0" applyFont="1" applyAlignment="1" applyProtection="1">
      <alignment horizontal="centerContinuous" vertical="center"/>
      <protection hidden="1"/>
    </xf>
    <xf numFmtId="0" fontId="51" fillId="8" borderId="0" xfId="0" applyFont="1" applyFill="1" applyAlignment="1" applyProtection="1">
      <alignment horizontal="center"/>
      <protection hidden="1"/>
    </xf>
    <xf numFmtId="1" fontId="0" fillId="0" borderId="0" xfId="0" applyNumberFormat="1" applyProtection="1">
      <protection hidden="1"/>
    </xf>
    <xf numFmtId="0" fontId="21" fillId="6" borderId="9" xfId="0" applyFont="1" applyFill="1" applyBorder="1" applyAlignment="1" applyProtection="1">
      <alignment horizontal="center" vertical="center"/>
      <protection locked="0"/>
    </xf>
    <xf numFmtId="0" fontId="21" fillId="6" borderId="9" xfId="0" applyFont="1" applyFill="1" applyBorder="1" applyAlignment="1">
      <alignment horizontal="center" vertical="center"/>
    </xf>
    <xf numFmtId="0" fontId="0" fillId="9" borderId="13" xfId="0" applyFill="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top"/>
    </xf>
    <xf numFmtId="0" fontId="51" fillId="10" borderId="0" xfId="0" applyFont="1" applyFill="1" applyAlignment="1" applyProtection="1">
      <alignment horizontal="center"/>
      <protection hidden="1"/>
    </xf>
    <xf numFmtId="0" fontId="19" fillId="2" borderId="5" xfId="0" applyFont="1" applyFill="1" applyBorder="1" applyAlignment="1" applyProtection="1">
      <alignment vertical="center"/>
      <protection hidden="1"/>
    </xf>
    <xf numFmtId="4" fontId="23" fillId="3" borderId="8" xfId="0" applyNumberFormat="1" applyFont="1" applyFill="1" applyBorder="1" applyAlignment="1" applyProtection="1">
      <alignment horizontal="right" vertical="center"/>
      <protection hidden="1"/>
    </xf>
    <xf numFmtId="2" fontId="34" fillId="2" borderId="7" xfId="0" applyNumberFormat="1" applyFont="1" applyFill="1" applyBorder="1" applyAlignment="1" applyProtection="1">
      <alignment horizontal="left" vertical="center"/>
      <protection hidden="1"/>
    </xf>
    <xf numFmtId="2" fontId="21" fillId="12" borderId="12" xfId="0" applyNumberFormat="1" applyFont="1" applyFill="1" applyBorder="1" applyAlignment="1" applyProtection="1">
      <alignment horizontal="right" vertical="center"/>
      <protection locked="0"/>
    </xf>
    <xf numFmtId="2" fontId="21" fillId="12" borderId="1" xfId="0" applyNumberFormat="1" applyFont="1" applyFill="1" applyBorder="1" applyAlignment="1" applyProtection="1">
      <alignment horizontal="right" vertical="center"/>
      <protection locked="0"/>
    </xf>
    <xf numFmtId="2" fontId="21" fillId="12" borderId="1" xfId="0" applyNumberFormat="1" applyFont="1" applyFill="1" applyBorder="1" applyAlignment="1" applyProtection="1">
      <alignment horizontal="right"/>
      <protection locked="0"/>
    </xf>
    <xf numFmtId="2" fontId="21" fillId="12" borderId="2" xfId="0" applyNumberFormat="1" applyFont="1" applyFill="1" applyBorder="1" applyAlignment="1" applyProtection="1">
      <alignment horizontal="right"/>
      <protection locked="0"/>
    </xf>
    <xf numFmtId="0" fontId="13" fillId="0" borderId="0" xfId="0" applyFont="1" applyAlignment="1" applyProtection="1">
      <alignment horizontal="centerContinuous" vertical="center"/>
      <protection hidden="1"/>
    </xf>
    <xf numFmtId="0" fontId="0" fillId="0" borderId="0" xfId="0" applyAlignment="1">
      <alignment horizontal="centerContinuous" vertical="center"/>
    </xf>
    <xf numFmtId="4" fontId="20" fillId="0" borderId="14" xfId="0" applyNumberFormat="1" applyFont="1" applyBorder="1" applyAlignment="1" applyProtection="1">
      <alignment horizontal="right" vertical="center"/>
      <protection hidden="1"/>
    </xf>
    <xf numFmtId="0" fontId="0" fillId="0" borderId="14" xfId="0" applyBorder="1" applyProtection="1">
      <protection hidden="1"/>
    </xf>
    <xf numFmtId="4" fontId="66" fillId="0" borderId="14" xfId="0" applyNumberFormat="1" applyFont="1" applyBorder="1" applyAlignment="1" applyProtection="1">
      <alignment horizontal="right" vertical="center"/>
      <protection hidden="1"/>
    </xf>
    <xf numFmtId="2" fontId="20" fillId="0" borderId="0" xfId="0" applyNumberFormat="1" applyFont="1" applyAlignment="1" applyProtection="1">
      <alignment horizontal="right" vertical="center"/>
      <protection hidden="1"/>
    </xf>
    <xf numFmtId="164" fontId="20" fillId="0" borderId="0" xfId="0" applyNumberFormat="1" applyFont="1" applyAlignment="1" applyProtection="1">
      <alignment horizontal="right" vertical="center"/>
      <protection hidden="1"/>
    </xf>
    <xf numFmtId="165" fontId="21" fillId="0" borderId="14" xfId="0" applyNumberFormat="1" applyFont="1" applyBorder="1" applyAlignment="1" applyProtection="1">
      <alignment horizontal="right" vertical="center"/>
      <protection hidden="1"/>
    </xf>
    <xf numFmtId="164" fontId="67" fillId="0" borderId="14" xfId="0" applyNumberFormat="1" applyFont="1" applyBorder="1" applyAlignment="1" applyProtection="1">
      <alignment horizontal="right" vertical="center"/>
      <protection hidden="1"/>
    </xf>
    <xf numFmtId="10" fontId="0" fillId="0" borderId="0" xfId="0" applyNumberFormat="1" applyAlignment="1" applyProtection="1">
      <alignment vertical="center"/>
      <protection hidden="1"/>
    </xf>
    <xf numFmtId="164" fontId="0" fillId="0" borderId="0" xfId="0" applyNumberFormat="1" applyProtection="1">
      <protection hidden="1"/>
    </xf>
    <xf numFmtId="164" fontId="16" fillId="11" borderId="9" xfId="0" applyNumberFormat="1" applyFont="1" applyFill="1" applyBorder="1" applyAlignment="1">
      <alignment horizontal="center" vertical="center"/>
    </xf>
    <xf numFmtId="0" fontId="22" fillId="2" borderId="9" xfId="0" applyFont="1" applyFill="1" applyBorder="1" applyAlignment="1" applyProtection="1">
      <alignment horizontal="center" vertical="center" wrapText="1"/>
      <protection hidden="1"/>
    </xf>
    <xf numFmtId="166" fontId="27" fillId="3" borderId="9" xfId="0" applyNumberFormat="1" applyFont="1" applyFill="1" applyBorder="1" applyAlignment="1" applyProtection="1">
      <alignment horizontal="right" vertical="center"/>
      <protection hidden="1"/>
    </xf>
    <xf numFmtId="166" fontId="0" fillId="0" borderId="0" xfId="0" applyNumberFormat="1" applyProtection="1">
      <protection hidden="1"/>
    </xf>
    <xf numFmtId="164" fontId="0" fillId="0" borderId="6" xfId="0" applyNumberFormat="1" applyBorder="1" applyProtection="1">
      <protection locked="0"/>
    </xf>
    <xf numFmtId="164" fontId="0" fillId="0" borderId="4" xfId="0" applyNumberFormat="1" applyBorder="1" applyProtection="1">
      <protection locked="0"/>
    </xf>
    <xf numFmtId="0" fontId="69" fillId="0" borderId="0" xfId="0" applyFont="1" applyAlignment="1" applyProtection="1">
      <alignment horizontal="center" vertical="top"/>
      <protection hidden="1"/>
    </xf>
    <xf numFmtId="0" fontId="46" fillId="7" borderId="0" xfId="0" applyFont="1" applyFill="1" applyAlignment="1" applyProtection="1">
      <alignment horizontal="center" vertical="center" shrinkToFit="1"/>
      <protection hidden="1"/>
    </xf>
    <xf numFmtId="167" fontId="20" fillId="3" borderId="9" xfId="0" applyNumberFormat="1" applyFont="1" applyFill="1" applyBorder="1" applyAlignment="1" applyProtection="1">
      <alignment horizontal="right" vertical="center"/>
      <protection hidden="1"/>
    </xf>
    <xf numFmtId="167" fontId="68" fillId="3" borderId="9" xfId="0" applyNumberFormat="1" applyFont="1" applyFill="1" applyBorder="1" applyAlignment="1" applyProtection="1">
      <alignment horizontal="right" vertical="center"/>
      <protection hidden="1"/>
    </xf>
    <xf numFmtId="0" fontId="70" fillId="0" borderId="0" xfId="0" applyFont="1" applyAlignment="1" applyProtection="1">
      <alignment vertical="center"/>
      <protection hidden="1"/>
    </xf>
    <xf numFmtId="0" fontId="16" fillId="0" borderId="15" xfId="0" applyFont="1" applyBorder="1" applyAlignment="1">
      <alignment horizontal="center" vertical="center"/>
    </xf>
    <xf numFmtId="0" fontId="50" fillId="0" borderId="0" xfId="0" applyFont="1" applyAlignment="1">
      <alignment horizontal="center"/>
    </xf>
    <xf numFmtId="0" fontId="51" fillId="0" borderId="0" xfId="0" applyFont="1" applyAlignment="1">
      <alignment horizontal="center"/>
    </xf>
    <xf numFmtId="0" fontId="51" fillId="0" borderId="0" xfId="0" applyFont="1" applyAlignment="1" applyProtection="1">
      <alignment horizontal="center"/>
      <protection locked="0"/>
    </xf>
    <xf numFmtId="0" fontId="52" fillId="0" borderId="0" xfId="0" applyFont="1" applyAlignment="1">
      <alignment horizontal="justify"/>
    </xf>
    <xf numFmtId="0" fontId="53" fillId="0" borderId="0" xfId="0" applyFont="1" applyAlignment="1">
      <alignment horizontal="justify"/>
    </xf>
    <xf numFmtId="0" fontId="54" fillId="0" borderId="0" xfId="0" applyFont="1" applyAlignment="1">
      <alignment horizontal="left" vertical="center" wrapText="1" indent="4"/>
    </xf>
    <xf numFmtId="0" fontId="54" fillId="0" borderId="0" xfId="0" applyFont="1" applyAlignment="1">
      <alignment horizontal="left" vertical="center" indent="4"/>
    </xf>
    <xf numFmtId="0" fontId="55" fillId="0" borderId="0" xfId="0" applyFont="1" applyAlignment="1">
      <alignment horizontal="left" vertical="center" wrapText="1" indent="4"/>
    </xf>
    <xf numFmtId="0" fontId="57" fillId="0" borderId="0" xfId="0" applyFont="1" applyAlignment="1">
      <alignment horizontal="center" wrapText="1"/>
    </xf>
    <xf numFmtId="0" fontId="54" fillId="0" borderId="0" xfId="0" applyFont="1" applyAlignment="1">
      <alignment horizontal="center"/>
    </xf>
    <xf numFmtId="0" fontId="54" fillId="0" borderId="0" xfId="0" applyFont="1" applyAlignment="1">
      <alignment horizontal="justify"/>
    </xf>
    <xf numFmtId="0" fontId="56" fillId="0" borderId="0" xfId="0" applyFont="1" applyAlignment="1">
      <alignment horizontal="justify"/>
    </xf>
    <xf numFmtId="0" fontId="56" fillId="0" borderId="0" xfId="0" applyFont="1" applyAlignment="1">
      <alignment horizontal="center"/>
    </xf>
    <xf numFmtId="0" fontId="58" fillId="0" borderId="0" xfId="0" applyFont="1" applyAlignment="1">
      <alignment horizontal="center"/>
    </xf>
    <xf numFmtId="0" fontId="63" fillId="0" borderId="0" xfId="0" applyFont="1" applyAlignment="1">
      <alignment horizontal="center"/>
    </xf>
    <xf numFmtId="0" fontId="58" fillId="0" borderId="0" xfId="0" applyFont="1" applyAlignment="1">
      <alignment horizontal="justify"/>
    </xf>
    <xf numFmtId="0" fontId="59" fillId="0" borderId="0" xfId="0" applyFont="1" applyAlignment="1">
      <alignment horizontal="center" vertical="top" wrapText="1"/>
    </xf>
    <xf numFmtId="0" fontId="58" fillId="0" borderId="0" xfId="0" applyFont="1" applyAlignment="1">
      <alignment horizontal="center" vertical="top" wrapText="1"/>
    </xf>
    <xf numFmtId="4" fontId="71" fillId="3" borderId="8" xfId="0" applyNumberFormat="1" applyFont="1" applyFill="1" applyBorder="1" applyAlignment="1" applyProtection="1">
      <alignment horizontal="right" vertical="center"/>
      <protection hidden="1"/>
    </xf>
    <xf numFmtId="4" fontId="71" fillId="3" borderId="9" xfId="0" applyNumberFormat="1" applyFont="1" applyFill="1" applyBorder="1" applyAlignment="1" applyProtection="1">
      <alignment horizontal="right" vertical="center"/>
      <protection hidden="1"/>
    </xf>
    <xf numFmtId="167" fontId="72" fillId="5" borderId="9" xfId="0" applyNumberFormat="1" applyFont="1" applyFill="1" applyBorder="1" applyAlignment="1" applyProtection="1">
      <alignment horizontal="center" vertical="center"/>
      <protection hidden="1"/>
    </xf>
    <xf numFmtId="166" fontId="75" fillId="13" borderId="8" xfId="0" applyNumberFormat="1" applyFont="1" applyFill="1" applyBorder="1" applyAlignment="1" applyProtection="1">
      <alignment horizontal="center" vertical="center"/>
      <protection hidden="1"/>
    </xf>
    <xf numFmtId="166" fontId="73" fillId="4" borderId="9" xfId="0" applyNumberFormat="1" applyFont="1" applyFill="1" applyBorder="1" applyAlignment="1" applyProtection="1">
      <alignment horizontal="center" vertical="center"/>
      <protection hidden="1"/>
    </xf>
    <xf numFmtId="166" fontId="74" fillId="7" borderId="9" xfId="0" applyNumberFormat="1" applyFont="1" applyFill="1" applyBorder="1" applyAlignment="1" applyProtection="1">
      <alignment horizontal="center" vertical="center"/>
      <protection hidden="1"/>
    </xf>
    <xf numFmtId="166" fontId="27" fillId="3" borderId="9" xfId="0" applyNumberFormat="1" applyFont="1" applyFill="1" applyBorder="1" applyAlignment="1" applyProtection="1">
      <alignment horizontal="center" vertical="center"/>
      <protection hidden="1"/>
    </xf>
    <xf numFmtId="0" fontId="1" fillId="0" borderId="0" xfId="0" applyFont="1" applyAlignment="1" applyProtection="1">
      <alignment horizontal="center" vertical="top" wrapText="1"/>
      <protection hidden="1"/>
    </xf>
  </cellXfs>
  <cellStyles count="2">
    <cellStyle name="Lien hypertexte" xfId="1" builtinId="8"/>
    <cellStyle name="Normal" xfId="0" builtinId="0"/>
  </cellStyles>
  <dxfs count="8">
    <dxf>
      <fill>
        <patternFill>
          <bgColor indexed="13"/>
        </patternFill>
      </fill>
    </dxf>
    <dxf>
      <font>
        <b/>
        <i val="0"/>
        <strike val="0"/>
        <condense val="0"/>
        <extend val="0"/>
        <color indexed="13"/>
      </font>
      <fill>
        <patternFill>
          <bgColor indexed="12"/>
        </patternFill>
      </fill>
    </dxf>
    <dxf>
      <border diagonalUp="0" diagonalDown="0">
        <left style="thin">
          <color indexed="64"/>
        </left>
        <right/>
        <top style="thin">
          <color indexed="64"/>
        </top>
        <bottom style="thin">
          <color indexed="64"/>
        </bottom>
        <vertical/>
        <horizontal/>
      </border>
      <protection locked="0" hidden="0"/>
    </dxf>
    <dxf>
      <numFmt numFmtId="0" formatCode="Genera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center" vertical="center" textRotation="0" wrapText="0" indent="0" justifyLastLine="0" shrinkToFit="0" readingOrder="0"/>
    </dxf>
  </dxfs>
  <tableStyles count="0" defaultTableStyle="TableStyleMedium9" defaultPivotStyle="PivotStyleLight16"/>
  <colors>
    <mruColors>
      <color rgb="FFFFCC99"/>
      <color rgb="FFFFFFE1"/>
      <color rgb="FFCCFFFF"/>
      <color rgb="FFFFFF99"/>
      <color rgb="FFE2E5EA"/>
      <color rgb="FFE2E2E2"/>
      <color rgb="FFE6E6E6"/>
      <color rgb="FFDBDBDB"/>
      <color rgb="FFDDDDDD"/>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TableINSEE!A1"/><Relationship Id="rId2" Type="http://schemas.openxmlformats.org/officeDocument/2006/relationships/image" Target="../media/image2.png"/><Relationship Id="rId1" Type="http://schemas.openxmlformats.org/officeDocument/2006/relationships/hyperlink" Target="#Aide!A4"/><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hyperlink" Target="#'Saisie de vos salaires'!D9"/><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Saisie de vos salaires'!D9"/></Relationships>
</file>

<file path=xl/drawings/drawing1.xml><?xml version="1.0" encoding="utf-8"?>
<xdr:wsDr xmlns:xdr="http://schemas.openxmlformats.org/drawingml/2006/spreadsheetDrawing" xmlns:a="http://schemas.openxmlformats.org/drawingml/2006/main">
  <xdr:twoCellAnchor>
    <xdr:from>
      <xdr:col>3</xdr:col>
      <xdr:colOff>47625</xdr:colOff>
      <xdr:row>0</xdr:row>
      <xdr:rowOff>219076</xdr:rowOff>
    </xdr:from>
    <xdr:to>
      <xdr:col>21</xdr:col>
      <xdr:colOff>581025</xdr:colOff>
      <xdr:row>0</xdr:row>
      <xdr:rowOff>1038226</xdr:rowOff>
    </xdr:to>
    <xdr:sp macro="" textlink="">
      <xdr:nvSpPr>
        <xdr:cNvPr id="1070" name="Text Box 10">
          <a:extLst>
            <a:ext uri="{FF2B5EF4-FFF2-40B4-BE49-F238E27FC236}">
              <a16:creationId xmlns:a16="http://schemas.microsoft.com/office/drawing/2014/main" id="{00000000-0008-0000-0000-00002E040000}"/>
            </a:ext>
          </a:extLst>
        </xdr:cNvPr>
        <xdr:cNvSpPr txBox="1">
          <a:spLocks noChangeArrowheads="1"/>
        </xdr:cNvSpPr>
      </xdr:nvSpPr>
      <xdr:spPr bwMode="auto">
        <a:xfrm>
          <a:off x="2343150" y="219076"/>
          <a:ext cx="12906375" cy="819150"/>
        </a:xfrm>
        <a:prstGeom prst="rect">
          <a:avLst/>
        </a:prstGeom>
        <a:noFill/>
        <a:ln w="9525">
          <a:noFill/>
          <a:round/>
          <a:headEnd/>
          <a:tailEnd/>
        </a:ln>
      </xdr:spPr>
      <xdr:txBody>
        <a:bodyPr vertOverflow="clip" wrap="square" lIns="20160" tIns="20160" rIns="20160" bIns="20160" anchor="t" upright="1"/>
        <a:lstStyle/>
        <a:p>
          <a:pPr algn="ctr" rtl="0">
            <a:defRPr sz="1000"/>
          </a:pPr>
          <a:r>
            <a:rPr lang="fr-FR" sz="1500" b="1" i="0" u="sng" strike="noStrike" baseline="0">
              <a:solidFill>
                <a:srgbClr val="003300"/>
              </a:solidFill>
              <a:latin typeface="Arial"/>
              <a:cs typeface="Arial"/>
            </a:rPr>
            <a:t>Ce document sert à valoriser le rattrapage minimum à revendiquer avant toute Négociation Annuelle des salaires sur l'année à venir</a:t>
          </a:r>
          <a:r>
            <a:rPr lang="fr-FR" sz="1500" b="1" i="0" u="none" strike="noStrike" baseline="0">
              <a:solidFill>
                <a:srgbClr val="003300"/>
              </a:solidFill>
              <a:latin typeface="Arial"/>
              <a:cs typeface="Arial"/>
            </a:rPr>
            <a:t> </a:t>
          </a:r>
          <a:endParaRPr lang="fr-FR" sz="1000" b="1" i="0" u="none" strike="noStrike" baseline="0">
            <a:solidFill>
              <a:srgbClr val="003300"/>
            </a:solidFill>
            <a:latin typeface="Arial"/>
            <a:cs typeface="Arial"/>
          </a:endParaRPr>
        </a:p>
        <a:p>
          <a:pPr algn="ctr" rtl="0">
            <a:defRPr sz="1000"/>
          </a:pPr>
          <a:r>
            <a:rPr lang="fr-FR" sz="1000" b="1" i="0" u="none" strike="noStrike" baseline="0">
              <a:solidFill>
                <a:srgbClr val="003300"/>
              </a:solidFill>
              <a:latin typeface="Arial"/>
              <a:cs typeface="Arial"/>
            </a:rPr>
            <a:t>(par une prime correspondante à la perte antérieure en valeur (€), puis par l'application d'un pourcentage compensant le retard pris avant d'engager la NOE annuelle.) </a:t>
          </a:r>
        </a:p>
        <a:p>
          <a:pPr algn="ctr" rtl="0">
            <a:defRPr sz="1000"/>
          </a:pPr>
          <a:r>
            <a:rPr lang="fr-FR" sz="1000" b="1" i="0" u="none" strike="noStrike" baseline="0">
              <a:solidFill>
                <a:srgbClr val="003300"/>
              </a:solidFill>
              <a:latin typeface="Arial"/>
              <a:cs typeface="Arial"/>
            </a:rPr>
            <a:t>Ex : </a:t>
          </a:r>
          <a:r>
            <a:rPr lang="fr-FR" sz="1200" b="1" i="0" u="none" strike="noStrike" baseline="0">
              <a:solidFill>
                <a:srgbClr val="003300"/>
              </a:solidFill>
              <a:latin typeface="Arial"/>
              <a:cs typeface="Arial"/>
            </a:rPr>
            <a:t>Prime rattrapage </a:t>
          </a:r>
          <a:r>
            <a:rPr lang="fr-FR" sz="1400" b="1" i="0" u="none" strike="noStrike" baseline="0">
              <a:solidFill>
                <a:srgbClr val="000080"/>
              </a:solidFill>
              <a:latin typeface="Arial"/>
              <a:cs typeface="Arial"/>
            </a:rPr>
            <a:t>(A)</a:t>
          </a:r>
          <a:r>
            <a:rPr lang="fr-FR" sz="1600" b="1" i="0" u="none" strike="noStrike" baseline="0">
              <a:solidFill>
                <a:srgbClr val="003300"/>
              </a:solidFill>
              <a:latin typeface="Arial"/>
              <a:cs typeface="Arial"/>
            </a:rPr>
            <a:t> </a:t>
          </a:r>
          <a:r>
            <a:rPr lang="fr-FR" sz="1000" b="1" i="0" u="none" strike="noStrike" baseline="0">
              <a:solidFill>
                <a:srgbClr val="003300"/>
              </a:solidFill>
              <a:latin typeface="Arial"/>
              <a:cs typeface="Arial"/>
            </a:rPr>
            <a:t> + </a:t>
          </a:r>
          <a:r>
            <a:rPr lang="fr-FR" sz="1200" b="1" i="0" u="none" strike="noStrike" baseline="0">
              <a:solidFill>
                <a:srgbClr val="003300"/>
              </a:solidFill>
              <a:latin typeface="Arial"/>
              <a:cs typeface="Arial"/>
            </a:rPr>
            <a:t>% de rattrapage</a:t>
          </a:r>
          <a:r>
            <a:rPr lang="fr-FR" sz="1000" b="1" i="0" u="none" strike="noStrike" baseline="0">
              <a:solidFill>
                <a:srgbClr val="003300"/>
              </a:solidFill>
              <a:latin typeface="Arial"/>
              <a:cs typeface="Arial"/>
            </a:rPr>
            <a:t> </a:t>
          </a:r>
          <a:r>
            <a:rPr lang="fr-FR" sz="1400" b="1" i="0" u="none" strike="noStrike" baseline="0">
              <a:solidFill>
                <a:srgbClr val="800000"/>
              </a:solidFill>
              <a:latin typeface="Arial"/>
              <a:cs typeface="Arial"/>
            </a:rPr>
            <a:t>(B)</a:t>
          </a:r>
          <a:r>
            <a:rPr lang="fr-FR" sz="1000" b="1" i="0" u="none" strike="noStrike" baseline="0">
              <a:solidFill>
                <a:srgbClr val="003300"/>
              </a:solidFill>
              <a:latin typeface="Arial"/>
              <a:cs typeface="Arial"/>
            </a:rPr>
            <a:t> +</a:t>
          </a:r>
          <a:r>
            <a:rPr lang="fr-FR" sz="1200" b="1" i="0" u="none" strike="noStrike" baseline="0">
              <a:solidFill>
                <a:srgbClr val="003300"/>
              </a:solidFill>
              <a:latin typeface="Arial"/>
              <a:cs typeface="Arial"/>
            </a:rPr>
            <a:t> % NAO à venir</a:t>
          </a:r>
        </a:p>
        <a:p>
          <a:pPr algn="ctr" rtl="0">
            <a:defRPr sz="1000"/>
          </a:pPr>
          <a:r>
            <a:rPr lang="fr-FR" sz="1000" b="1" i="0" u="none" strike="noStrike" baseline="0">
              <a:solidFill>
                <a:srgbClr val="000000"/>
              </a:solidFill>
              <a:latin typeface="Calibri"/>
            </a:rPr>
            <a:t>Tous les indices utilisés dans ce tableau font référence aux Indices INSEE des Prix à la Consommation.</a:t>
          </a:r>
        </a:p>
        <a:p>
          <a:pPr algn="ctr" rtl="0">
            <a:defRPr sz="1000"/>
          </a:pPr>
          <a:endParaRPr lang="fr-FR" sz="1200" b="1" i="0" u="none" strike="noStrike" baseline="0">
            <a:solidFill>
              <a:srgbClr val="003300"/>
            </a:solidFill>
            <a:latin typeface="Arial"/>
            <a:cs typeface="Arial"/>
          </a:endParaRPr>
        </a:p>
        <a:p>
          <a:pPr algn="ctr" rtl="0">
            <a:defRPr sz="1000"/>
          </a:pPr>
          <a:endParaRPr lang="fr-FR" sz="1000" b="1" i="0" u="none" strike="noStrike" baseline="0">
            <a:solidFill>
              <a:srgbClr val="003300"/>
            </a:solidFill>
            <a:latin typeface="Arial"/>
            <a:cs typeface="Arial"/>
          </a:endParaRPr>
        </a:p>
        <a:p>
          <a:pPr algn="ctr" rtl="0">
            <a:defRPr sz="1000"/>
          </a:pPr>
          <a:endParaRPr lang="fr-FR" sz="1000" b="1" i="0" u="none" strike="noStrike" baseline="0">
            <a:solidFill>
              <a:srgbClr val="003300"/>
            </a:solidFill>
            <a:latin typeface="Arial"/>
            <a:cs typeface="Arial"/>
          </a:endParaRPr>
        </a:p>
        <a:p>
          <a:pPr algn="ctr" rtl="0">
            <a:defRPr sz="1000"/>
          </a:pPr>
          <a:endParaRPr lang="fr-FR" sz="1000" b="1" i="0" u="none" strike="noStrike" baseline="0">
            <a:solidFill>
              <a:srgbClr val="003300"/>
            </a:solidFill>
            <a:latin typeface="Arial"/>
            <a:cs typeface="Arial"/>
          </a:endParaRPr>
        </a:p>
      </xdr:txBody>
    </xdr:sp>
    <xdr:clientData/>
  </xdr:twoCellAnchor>
  <xdr:twoCellAnchor editAs="oneCell">
    <xdr:from>
      <xdr:col>1</xdr:col>
      <xdr:colOff>0</xdr:colOff>
      <xdr:row>42</xdr:row>
      <xdr:rowOff>47625</xdr:rowOff>
    </xdr:from>
    <xdr:to>
      <xdr:col>2</xdr:col>
      <xdr:colOff>685800</xdr:colOff>
      <xdr:row>43</xdr:row>
      <xdr:rowOff>66675</xdr:rowOff>
    </xdr:to>
    <xdr:sp macro="" textlink="">
      <xdr:nvSpPr>
        <xdr:cNvPr id="1090" name="Text Box 66">
          <a:extLst>
            <a:ext uri="{FF2B5EF4-FFF2-40B4-BE49-F238E27FC236}">
              <a16:creationId xmlns:a16="http://schemas.microsoft.com/office/drawing/2014/main" id="{00000000-0008-0000-0000-000042040000}"/>
            </a:ext>
          </a:extLst>
        </xdr:cNvPr>
        <xdr:cNvSpPr txBox="1">
          <a:spLocks noChangeArrowheads="1"/>
        </xdr:cNvSpPr>
      </xdr:nvSpPr>
      <xdr:spPr bwMode="auto">
        <a:xfrm>
          <a:off x="514350" y="10601325"/>
          <a:ext cx="1533525"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rgbClr val="800080"/>
              </a:solidFill>
              <a:latin typeface="Arial"/>
              <a:cs typeface="Arial"/>
            </a:rPr>
            <a:t>Passer la souris ci-dessus</a:t>
          </a:r>
        </a:p>
      </xdr:txBody>
    </xdr:sp>
    <xdr:clientData fPrintsWithSheet="0"/>
  </xdr:twoCellAnchor>
  <xdr:twoCellAnchor editAs="oneCell">
    <xdr:from>
      <xdr:col>1</xdr:col>
      <xdr:colOff>1</xdr:colOff>
      <xdr:row>45</xdr:row>
      <xdr:rowOff>47626</xdr:rowOff>
    </xdr:from>
    <xdr:to>
      <xdr:col>2</xdr:col>
      <xdr:colOff>495300</xdr:colOff>
      <xdr:row>45</xdr:row>
      <xdr:rowOff>219076</xdr:rowOff>
    </xdr:to>
    <xdr:sp macro="" textlink="">
      <xdr:nvSpPr>
        <xdr:cNvPr id="1091" name="Text Box 67">
          <a:extLst>
            <a:ext uri="{FF2B5EF4-FFF2-40B4-BE49-F238E27FC236}">
              <a16:creationId xmlns:a16="http://schemas.microsoft.com/office/drawing/2014/main" id="{00000000-0008-0000-0000-000043040000}"/>
            </a:ext>
          </a:extLst>
        </xdr:cNvPr>
        <xdr:cNvSpPr txBox="1">
          <a:spLocks noChangeArrowheads="1"/>
        </xdr:cNvSpPr>
      </xdr:nvSpPr>
      <xdr:spPr bwMode="auto">
        <a:xfrm>
          <a:off x="514351" y="9791701"/>
          <a:ext cx="1343024"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rgbClr val="800080"/>
              </a:solidFill>
              <a:latin typeface="Arial"/>
              <a:cs typeface="Arial"/>
            </a:rPr>
            <a:t>Passer la souris ci-dessus</a:t>
          </a:r>
        </a:p>
      </xdr:txBody>
    </xdr:sp>
    <xdr:clientData fPrintsWithSheet="0"/>
  </xdr:twoCellAnchor>
  <xdr:twoCellAnchor editAs="oneCell">
    <xdr:from>
      <xdr:col>1</xdr:col>
      <xdr:colOff>0</xdr:colOff>
      <xdr:row>49</xdr:row>
      <xdr:rowOff>47625</xdr:rowOff>
    </xdr:from>
    <xdr:to>
      <xdr:col>2</xdr:col>
      <xdr:colOff>685800</xdr:colOff>
      <xdr:row>50</xdr:row>
      <xdr:rowOff>0</xdr:rowOff>
    </xdr:to>
    <xdr:sp macro="" textlink="">
      <xdr:nvSpPr>
        <xdr:cNvPr id="1092" name="Text Box 68">
          <a:extLst>
            <a:ext uri="{FF2B5EF4-FFF2-40B4-BE49-F238E27FC236}">
              <a16:creationId xmlns:a16="http://schemas.microsoft.com/office/drawing/2014/main" id="{00000000-0008-0000-0000-000044040000}"/>
            </a:ext>
          </a:extLst>
        </xdr:cNvPr>
        <xdr:cNvSpPr txBox="1">
          <a:spLocks noChangeArrowheads="1"/>
        </xdr:cNvSpPr>
      </xdr:nvSpPr>
      <xdr:spPr bwMode="auto">
        <a:xfrm>
          <a:off x="514350" y="12077700"/>
          <a:ext cx="1533525" cy="180975"/>
        </a:xfrm>
        <a:prstGeom prst="rect">
          <a:avLst/>
        </a:prstGeom>
        <a:no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rgbClr val="800080"/>
              </a:solidFill>
              <a:latin typeface="Arial"/>
              <a:cs typeface="Arial"/>
            </a:rPr>
            <a:t>Passer la souris ci-dessus</a:t>
          </a:r>
        </a:p>
      </xdr:txBody>
    </xdr:sp>
    <xdr:clientData fPrintsWithSheet="0"/>
  </xdr:twoCellAnchor>
  <xdr:twoCellAnchor editAs="oneCell">
    <xdr:from>
      <xdr:col>20</xdr:col>
      <xdr:colOff>238126</xdr:colOff>
      <xdr:row>2</xdr:row>
      <xdr:rowOff>76202</xdr:rowOff>
    </xdr:from>
    <xdr:to>
      <xdr:col>21</xdr:col>
      <xdr:colOff>76200</xdr:colOff>
      <xdr:row>4</xdr:row>
      <xdr:rowOff>190501</xdr:rowOff>
    </xdr:to>
    <xdr:pic>
      <xdr:nvPicPr>
        <xdr:cNvPr id="1110" name="Picture 70" descr="Help">
          <a:hlinkClick xmlns:r="http://schemas.openxmlformats.org/officeDocument/2006/relationships" r:id="rId1" tooltip="Aide"/>
          <a:extLst>
            <a:ext uri="{FF2B5EF4-FFF2-40B4-BE49-F238E27FC236}">
              <a16:creationId xmlns:a16="http://schemas.microsoft.com/office/drawing/2014/main" id="{00000000-0008-0000-0000-000056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220826" y="1323977"/>
          <a:ext cx="523874" cy="523874"/>
        </a:xfrm>
        <a:prstGeom prst="rect">
          <a:avLst/>
        </a:prstGeom>
        <a:noFill/>
        <a:ln w="9525">
          <a:noFill/>
          <a:miter lim="800000"/>
          <a:headEnd/>
          <a:tailEnd/>
        </a:ln>
      </xdr:spPr>
    </xdr:pic>
    <xdr:clientData fPrintsWithSheet="0"/>
  </xdr:twoCellAnchor>
  <xdr:twoCellAnchor editAs="oneCell">
    <xdr:from>
      <xdr:col>20</xdr:col>
      <xdr:colOff>238125</xdr:colOff>
      <xdr:row>1</xdr:row>
      <xdr:rowOff>76199</xdr:rowOff>
    </xdr:from>
    <xdr:to>
      <xdr:col>21</xdr:col>
      <xdr:colOff>76200</xdr:colOff>
      <xdr:row>2</xdr:row>
      <xdr:rowOff>95249</xdr:rowOff>
    </xdr:to>
    <xdr:sp macro="" textlink="">
      <xdr:nvSpPr>
        <xdr:cNvPr id="2" name="ZoneTexte 1">
          <a:hlinkClick xmlns:r="http://schemas.openxmlformats.org/officeDocument/2006/relationships" r:id="rId1"/>
          <a:extLst>
            <a:ext uri="{FF2B5EF4-FFF2-40B4-BE49-F238E27FC236}">
              <a16:creationId xmlns:a16="http://schemas.microsoft.com/office/drawing/2014/main" id="{A96F8576-2762-8B35-C627-67454214AFD1}"/>
            </a:ext>
          </a:extLst>
        </xdr:cNvPr>
        <xdr:cNvSpPr txBox="1"/>
      </xdr:nvSpPr>
      <xdr:spPr>
        <a:xfrm>
          <a:off x="14220825" y="1123949"/>
          <a:ext cx="5238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indent="0" algn="ctr"/>
          <a:r>
            <a:rPr lang="fr-FR" sz="1000" b="1">
              <a:solidFill>
                <a:srgbClr val="FF0000"/>
              </a:solidFill>
              <a:latin typeface="+mn-lt"/>
              <a:ea typeface="+mn-ea"/>
              <a:cs typeface="+mn-cs"/>
            </a:rPr>
            <a:t>AIDE</a:t>
          </a:r>
        </a:p>
      </xdr:txBody>
    </xdr:sp>
    <xdr:clientData/>
  </xdr:twoCellAnchor>
  <xdr:twoCellAnchor editAs="oneCell">
    <xdr:from>
      <xdr:col>3</xdr:col>
      <xdr:colOff>466725</xdr:colOff>
      <xdr:row>2</xdr:row>
      <xdr:rowOff>38100</xdr:rowOff>
    </xdr:from>
    <xdr:to>
      <xdr:col>4</xdr:col>
      <xdr:colOff>340095</xdr:colOff>
      <xdr:row>4</xdr:row>
      <xdr:rowOff>187695</xdr:rowOff>
    </xdr:to>
    <xdr:pic>
      <xdr:nvPicPr>
        <xdr:cNvPr id="4" name="Image 3">
          <a:hlinkClick xmlns:r="http://schemas.openxmlformats.org/officeDocument/2006/relationships" r:id="rId3"/>
          <a:extLst>
            <a:ext uri="{FF2B5EF4-FFF2-40B4-BE49-F238E27FC236}">
              <a16:creationId xmlns:a16="http://schemas.microsoft.com/office/drawing/2014/main" id="{B5C3F925-45A1-7B72-560C-72CF6A6D58D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762250" y="1285875"/>
          <a:ext cx="559170" cy="559170"/>
        </a:xfrm>
        <a:prstGeom prst="rect">
          <a:avLst/>
        </a:prstGeom>
      </xdr:spPr>
    </xdr:pic>
    <xdr:clientData/>
  </xdr:twoCellAnchor>
  <xdr:twoCellAnchor editAs="oneCell">
    <xdr:from>
      <xdr:col>3</xdr:col>
      <xdr:colOff>161925</xdr:colOff>
      <xdr:row>1</xdr:row>
      <xdr:rowOff>9525</xdr:rowOff>
    </xdr:from>
    <xdr:to>
      <xdr:col>5</xdr:col>
      <xdr:colOff>28575</xdr:colOff>
      <xdr:row>2</xdr:row>
      <xdr:rowOff>28576</xdr:rowOff>
    </xdr:to>
    <xdr:sp macro="" textlink="">
      <xdr:nvSpPr>
        <xdr:cNvPr id="5" name="ZoneTexte 4">
          <a:hlinkClick xmlns:r="http://schemas.openxmlformats.org/officeDocument/2006/relationships" r:id="rId3"/>
          <a:extLst>
            <a:ext uri="{FF2B5EF4-FFF2-40B4-BE49-F238E27FC236}">
              <a16:creationId xmlns:a16="http://schemas.microsoft.com/office/drawing/2014/main" id="{397059BC-C74C-4E1A-A09A-F5B748C19257}"/>
            </a:ext>
          </a:extLst>
        </xdr:cNvPr>
        <xdr:cNvSpPr txBox="1"/>
      </xdr:nvSpPr>
      <xdr:spPr>
        <a:xfrm>
          <a:off x="2457450" y="1057275"/>
          <a:ext cx="1266825"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fr-FR" sz="1000" b="1">
              <a:solidFill>
                <a:srgbClr val="FF0000"/>
              </a:solidFill>
            </a:rPr>
            <a:t>SAISIE NOUVEL INDICE</a:t>
          </a:r>
        </a:p>
      </xdr:txBody>
    </xdr:sp>
    <xdr:clientData/>
  </xdr:twoCellAnchor>
  <xdr:twoCellAnchor editAs="oneCell">
    <xdr:from>
      <xdr:col>0</xdr:col>
      <xdr:colOff>28576</xdr:colOff>
      <xdr:row>0</xdr:row>
      <xdr:rowOff>718563</xdr:rowOff>
    </xdr:from>
    <xdr:to>
      <xdr:col>2</xdr:col>
      <xdr:colOff>771526</xdr:colOff>
      <xdr:row>2</xdr:row>
      <xdr:rowOff>84321</xdr:rowOff>
    </xdr:to>
    <xdr:pic>
      <xdr:nvPicPr>
        <xdr:cNvPr id="6" name="Image 5">
          <a:extLst>
            <a:ext uri="{FF2B5EF4-FFF2-40B4-BE49-F238E27FC236}">
              <a16:creationId xmlns:a16="http://schemas.microsoft.com/office/drawing/2014/main" id="{961D8FFB-2C27-ED2C-5EB1-ECC7EEF099F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a:xfrm>
          <a:off x="28576" y="718563"/>
          <a:ext cx="2305050" cy="6135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6</xdr:row>
      <xdr:rowOff>57150</xdr:rowOff>
    </xdr:from>
    <xdr:to>
      <xdr:col>0</xdr:col>
      <xdr:colOff>428625</xdr:colOff>
      <xdr:row>6</xdr:row>
      <xdr:rowOff>171450</xdr:rowOff>
    </xdr:to>
    <xdr:pic>
      <xdr:nvPicPr>
        <xdr:cNvPr id="2052" name="Picture 1" descr="*">
          <a:extLst>
            <a:ext uri="{FF2B5EF4-FFF2-40B4-BE49-F238E27FC236}">
              <a16:creationId xmlns:a16="http://schemas.microsoft.com/office/drawing/2014/main" id="{00000000-0008-0000-01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1095375"/>
          <a:ext cx="114300" cy="114300"/>
        </a:xfrm>
        <a:prstGeom prst="rect">
          <a:avLst/>
        </a:prstGeom>
        <a:noFill/>
        <a:ln w="9525">
          <a:noFill/>
          <a:miter lim="800000"/>
          <a:headEnd/>
          <a:tailEnd/>
        </a:ln>
      </xdr:spPr>
    </xdr:pic>
    <xdr:clientData/>
  </xdr:twoCellAnchor>
  <xdr:twoCellAnchor editAs="oneCell">
    <xdr:from>
      <xdr:col>0</xdr:col>
      <xdr:colOff>323850</xdr:colOff>
      <xdr:row>7</xdr:row>
      <xdr:rowOff>38100</xdr:rowOff>
    </xdr:from>
    <xdr:to>
      <xdr:col>0</xdr:col>
      <xdr:colOff>438150</xdr:colOff>
      <xdr:row>7</xdr:row>
      <xdr:rowOff>152400</xdr:rowOff>
    </xdr:to>
    <xdr:pic>
      <xdr:nvPicPr>
        <xdr:cNvPr id="2053" name="Picture 2" descr="*">
          <a:extLst>
            <a:ext uri="{FF2B5EF4-FFF2-40B4-BE49-F238E27FC236}">
              <a16:creationId xmlns:a16="http://schemas.microsoft.com/office/drawing/2014/main" id="{00000000-0008-0000-01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1495425"/>
          <a:ext cx="114300" cy="114300"/>
        </a:xfrm>
        <a:prstGeom prst="rect">
          <a:avLst/>
        </a:prstGeom>
        <a:noFill/>
        <a:ln w="9525">
          <a:noFill/>
          <a:miter lim="800000"/>
          <a:headEnd/>
          <a:tailEnd/>
        </a:ln>
      </xdr:spPr>
    </xdr:pic>
    <xdr:clientData/>
  </xdr:twoCellAnchor>
  <xdr:twoCellAnchor editAs="oneCell">
    <xdr:from>
      <xdr:col>0</xdr:col>
      <xdr:colOff>6591300</xdr:colOff>
      <xdr:row>0</xdr:row>
      <xdr:rowOff>66675</xdr:rowOff>
    </xdr:from>
    <xdr:to>
      <xdr:col>0</xdr:col>
      <xdr:colOff>7000875</xdr:colOff>
      <xdr:row>1</xdr:row>
      <xdr:rowOff>123825</xdr:rowOff>
    </xdr:to>
    <xdr:pic>
      <xdr:nvPicPr>
        <xdr:cNvPr id="2054" name="Picture 3" descr="Control Panel">
          <a:hlinkClick xmlns:r="http://schemas.openxmlformats.org/officeDocument/2006/relationships" r:id="rId2" tooltip="Retour à la saisie"/>
          <a:extLst>
            <a:ext uri="{FF2B5EF4-FFF2-40B4-BE49-F238E27FC236}">
              <a16:creationId xmlns:a16="http://schemas.microsoft.com/office/drawing/2014/main" id="{00000000-0008-0000-0100-00000608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591300" y="66675"/>
          <a:ext cx="409575" cy="409575"/>
        </a:xfrm>
        <a:prstGeom prst="rect">
          <a:avLst/>
        </a:prstGeom>
        <a:noFill/>
        <a:ln w="9525">
          <a:noFill/>
          <a:miter lim="800000"/>
          <a:headEnd/>
          <a:tailEnd/>
        </a:ln>
      </xdr:spPr>
    </xdr:pic>
    <xdr:clientData fPrintsWithSheet="0"/>
  </xdr:twoCellAnchor>
  <xdr:twoCellAnchor editAs="oneCell">
    <xdr:from>
      <xdr:col>0</xdr:col>
      <xdr:colOff>6315075</xdr:colOff>
      <xdr:row>1</xdr:row>
      <xdr:rowOff>76200</xdr:rowOff>
    </xdr:from>
    <xdr:to>
      <xdr:col>0</xdr:col>
      <xdr:colOff>7343775</xdr:colOff>
      <xdr:row>2</xdr:row>
      <xdr:rowOff>114300</xdr:rowOff>
    </xdr:to>
    <xdr:sp macro="" textlink="">
      <xdr:nvSpPr>
        <xdr:cNvPr id="6" name="ZoneTexte 5">
          <a:hlinkClick xmlns:r="http://schemas.openxmlformats.org/officeDocument/2006/relationships" r:id="rId2"/>
          <a:extLst>
            <a:ext uri="{FF2B5EF4-FFF2-40B4-BE49-F238E27FC236}">
              <a16:creationId xmlns:a16="http://schemas.microsoft.com/office/drawing/2014/main" id="{4F6BD308-FC0D-4DA1-B29C-50A48919EE95}"/>
            </a:ext>
          </a:extLst>
        </xdr:cNvPr>
        <xdr:cNvSpPr txBox="1"/>
      </xdr:nvSpPr>
      <xdr:spPr>
        <a:xfrm>
          <a:off x="6315075" y="428625"/>
          <a:ext cx="1028700" cy="228600"/>
        </a:xfrm>
        <a:prstGeom prst="rect">
          <a:avLst/>
        </a:prstGeom>
        <a:noFill/>
        <a:ln w="9525" cmpd="sng">
          <a:noFill/>
        </a:ln>
        <a:effectLst/>
      </xdr:spPr>
      <xdr:txBody>
        <a:bodyPr vertOverflow="clip" horzOverflow="clip" wrap="square" lIns="36000" tIns="36000" rIns="36000" bIns="3600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000" b="1" i="0" u="none" strike="noStrike" kern="0" cap="none" spc="0" normalizeH="0" baseline="0" noProof="0">
              <a:ln>
                <a:noFill/>
              </a:ln>
              <a:solidFill>
                <a:srgbClr val="FF0000"/>
              </a:solidFill>
              <a:effectLst/>
              <a:uLnTx/>
              <a:uFillTx/>
              <a:latin typeface="Calibri"/>
              <a:ea typeface="+mn-ea"/>
              <a:cs typeface="+mn-cs"/>
            </a:rPr>
            <a:t>RETOUR SAISIE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333375</xdr:colOff>
      <xdr:row>0</xdr:row>
      <xdr:rowOff>104775</xdr:rowOff>
    </xdr:from>
    <xdr:to>
      <xdr:col>2</xdr:col>
      <xdr:colOff>742950</xdr:colOff>
      <xdr:row>0</xdr:row>
      <xdr:rowOff>514350</xdr:rowOff>
    </xdr:to>
    <xdr:pic>
      <xdr:nvPicPr>
        <xdr:cNvPr id="2" name="Picture 3" descr="Control Panel">
          <a:hlinkClick xmlns:r="http://schemas.openxmlformats.org/officeDocument/2006/relationships" r:id="rId1" tooltip="Retour à la saisie"/>
          <a:extLst>
            <a:ext uri="{FF2B5EF4-FFF2-40B4-BE49-F238E27FC236}">
              <a16:creationId xmlns:a16="http://schemas.microsoft.com/office/drawing/2014/main" id="{53E63F80-CFEE-48D8-8424-50E242F963F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57375" y="104775"/>
          <a:ext cx="409575" cy="409575"/>
        </a:xfrm>
        <a:prstGeom prst="rect">
          <a:avLst/>
        </a:prstGeom>
        <a:noFill/>
        <a:ln w="9525">
          <a:noFill/>
          <a:miter lim="800000"/>
          <a:headEnd/>
          <a:tailEnd/>
        </a:ln>
      </xdr:spPr>
    </xdr:pic>
    <xdr:clientData fPrintsWithSheet="0"/>
  </xdr:twoCellAnchor>
  <xdr:twoCellAnchor editAs="oneCell">
    <xdr:from>
      <xdr:col>2</xdr:col>
      <xdr:colOff>95250</xdr:colOff>
      <xdr:row>0</xdr:row>
      <xdr:rowOff>495300</xdr:rowOff>
    </xdr:from>
    <xdr:to>
      <xdr:col>2</xdr:col>
      <xdr:colOff>1123950</xdr:colOff>
      <xdr:row>0</xdr:row>
      <xdr:rowOff>723900</xdr:rowOff>
    </xdr:to>
    <xdr:sp macro="" textlink="">
      <xdr:nvSpPr>
        <xdr:cNvPr id="3" name="ZoneTexte 2">
          <a:hlinkClick xmlns:r="http://schemas.openxmlformats.org/officeDocument/2006/relationships" r:id="rId1"/>
          <a:extLst>
            <a:ext uri="{FF2B5EF4-FFF2-40B4-BE49-F238E27FC236}">
              <a16:creationId xmlns:a16="http://schemas.microsoft.com/office/drawing/2014/main" id="{2C33EA93-4708-4E41-9D10-98445DCC603B}"/>
            </a:ext>
          </a:extLst>
        </xdr:cNvPr>
        <xdr:cNvSpPr txBox="1"/>
      </xdr:nvSpPr>
      <xdr:spPr>
        <a:xfrm>
          <a:off x="1619250" y="495300"/>
          <a:ext cx="1028700" cy="228600"/>
        </a:xfrm>
        <a:prstGeom prst="rect">
          <a:avLst/>
        </a:prstGeom>
        <a:noFill/>
        <a:ln w="9525" cmpd="sng">
          <a:noFill/>
        </a:ln>
        <a:effectLst/>
      </xdr:spPr>
      <xdr:txBody>
        <a:bodyPr vertOverflow="clip" horzOverflow="clip" wrap="square" lIns="36000" tIns="36000" rIns="36000" bIns="3600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000" b="1" i="0" u="none" strike="noStrike" kern="0" cap="none" spc="0" normalizeH="0" baseline="0" noProof="0">
              <a:ln>
                <a:noFill/>
              </a:ln>
              <a:solidFill>
                <a:srgbClr val="FF0000"/>
              </a:solidFill>
              <a:effectLst/>
              <a:uLnTx/>
              <a:uFillTx/>
              <a:latin typeface="Calibri"/>
              <a:ea typeface="+mn-ea"/>
              <a:cs typeface="+mn-cs"/>
            </a:rPr>
            <a:t>RETOUR SAISIE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B1B8047-C639-48E5-BB78-549C3BA11AE2}" name="Tableau5" displayName="Tableau5" ref="A1:B111" totalsRowShown="0" headerRowDxfId="7" headerRowBorderDxfId="6" tableBorderDxfId="5" totalsRowBorderDxfId="4">
  <tableColumns count="2">
    <tableColumn id="1" xr3:uid="{8DC8F8D0-62AA-4324-8529-4ABB93DCEE37}" name="Années" dataDxfId="3"/>
    <tableColumn id="2" xr3:uid="{35B22407-D370-4D90-9E3A-EC1BEF783109}" name="Indices" dataDxfId="2"/>
  </tableColumns>
  <tableStyleInfo name="TableStyleLight2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autoPageBreaks="0" fitToPage="1"/>
  </sheetPr>
  <dimension ref="A1:AE74"/>
  <sheetViews>
    <sheetView showGridLines="0" showRowColHeaders="0" tabSelected="1" workbookViewId="0">
      <pane xSplit="3" ySplit="8" topLeftCell="D9" activePane="bottomRight" state="frozen"/>
      <selection pane="topRight" activeCell="D1" sqref="D1"/>
      <selection pane="bottomLeft" activeCell="A9" sqref="A9"/>
      <selection pane="bottomRight" activeCell="D8" sqref="D8"/>
    </sheetView>
  </sheetViews>
  <sheetFormatPr baseColWidth="10" defaultColWidth="0" defaultRowHeight="13" zeroHeight="1"/>
  <cols>
    <col min="1" max="1" width="10.6640625" style="1" customWidth="1"/>
    <col min="2" max="3" width="12.6640625" style="1" customWidth="1"/>
    <col min="4" max="4" width="10.33203125" style="1" customWidth="1"/>
    <col min="5" max="5" width="10.6640625" style="1" customWidth="1"/>
    <col min="6" max="22" width="10.33203125" style="1" customWidth="1"/>
    <col min="23" max="23" width="5.33203125" style="1" customWidth="1"/>
    <col min="24" max="30" width="0" style="1" hidden="1" customWidth="1"/>
    <col min="31" max="31" width="9.6640625" style="1" hidden="1" customWidth="1"/>
    <col min="32" max="16384" width="0" style="1" hidden="1"/>
  </cols>
  <sheetData>
    <row r="1" spans="1:22" ht="82.5" customHeight="1">
      <c r="C1" s="140"/>
      <c r="D1" s="140"/>
      <c r="E1" s="140"/>
      <c r="F1" s="140"/>
      <c r="G1" s="140"/>
      <c r="H1" s="140"/>
      <c r="I1" s="140"/>
      <c r="J1" s="140"/>
      <c r="K1" s="140"/>
      <c r="L1" s="140"/>
      <c r="M1" s="140"/>
      <c r="N1" s="140"/>
      <c r="O1" s="140"/>
      <c r="P1" s="140"/>
      <c r="Q1" s="140"/>
      <c r="R1" s="140"/>
      <c r="S1" s="140"/>
      <c r="T1" s="140"/>
      <c r="U1" s="140"/>
      <c r="V1" s="140"/>
    </row>
    <row r="2" spans="1:22" ht="15.75" customHeight="1">
      <c r="C2" s="11"/>
      <c r="D2" s="11"/>
      <c r="E2" s="11"/>
      <c r="F2" s="11"/>
      <c r="G2" s="11"/>
      <c r="I2" s="64"/>
      <c r="J2" s="64"/>
      <c r="K2" s="64"/>
      <c r="L2" s="64"/>
      <c r="M2" s="64"/>
      <c r="N2" s="64"/>
      <c r="O2" s="64"/>
      <c r="P2" s="64"/>
      <c r="Q2" s="64"/>
      <c r="R2" s="64"/>
      <c r="S2" s="11"/>
      <c r="T2" s="11"/>
      <c r="U2" s="11"/>
      <c r="V2" s="11"/>
    </row>
    <row r="3" spans="1:22" ht="18.75" customHeight="1">
      <c r="H3" s="64" t="s">
        <v>22</v>
      </c>
      <c r="I3" s="65"/>
      <c r="J3" s="65"/>
      <c r="K3" s="65"/>
      <c r="L3" s="65"/>
      <c r="M3" s="65"/>
      <c r="N3" s="65"/>
      <c r="O3" s="65"/>
      <c r="P3" s="65"/>
      <c r="Q3" s="65"/>
      <c r="R3" s="65"/>
      <c r="S3" s="11"/>
      <c r="T3" s="11"/>
      <c r="U3" s="11"/>
      <c r="V3" s="11"/>
    </row>
    <row r="4" spans="1:22" ht="13.5" customHeight="1">
      <c r="A4" s="54"/>
      <c r="D4"/>
      <c r="H4" s="74" t="s">
        <v>25</v>
      </c>
      <c r="I4" s="75"/>
      <c r="J4" s="92"/>
      <c r="K4" s="93"/>
      <c r="L4" s="93"/>
      <c r="M4" s="93"/>
      <c r="N4" s="93"/>
      <c r="O4" s="93"/>
      <c r="P4" s="75"/>
      <c r="Q4" s="75"/>
      <c r="R4" s="75"/>
      <c r="S4" s="11"/>
      <c r="T4" s="11"/>
      <c r="U4" s="11"/>
      <c r="V4" s="11"/>
    </row>
    <row r="5" spans="1:22" ht="25.5" customHeight="1">
      <c r="G5" s="14"/>
      <c r="H5" s="14"/>
      <c r="I5" s="14"/>
      <c r="J5" s="14"/>
      <c r="K5" s="14"/>
      <c r="L5" s="14"/>
      <c r="M5" s="14"/>
      <c r="N5" s="14"/>
      <c r="O5" s="14"/>
      <c r="P5" s="14"/>
      <c r="Q5" s="14"/>
      <c r="R5" s="14"/>
      <c r="S5" s="14"/>
      <c r="T5" s="14"/>
      <c r="U5" s="14"/>
      <c r="V5" s="14"/>
    </row>
    <row r="6" spans="1:22" ht="19.5" customHeight="1">
      <c r="B6" s="69" t="s">
        <v>12</v>
      </c>
      <c r="C6" s="70"/>
      <c r="D6" s="114" t="str">
        <f>IF(VLOOKUP(D8,Table_INSEE,2)="","","")</f>
        <v/>
      </c>
      <c r="E6" s="103">
        <f>IF(VLOOKUP(E8,Table_INSEE,2)="","",VLOOKUP(E8,Table_INSEE,2))</f>
        <v>1.7999999999999999E-2</v>
      </c>
      <c r="F6" s="103">
        <f t="shared" ref="F6:V6" si="0">IF(VLOOKUP(F8,Table_INSEE,2)="","",VLOOKUP(F8,Table_INSEE,2))</f>
        <v>1.6E-2</v>
      </c>
      <c r="G6" s="103">
        <f t="shared" si="0"/>
        <v>1.7000000000000001E-2</v>
      </c>
      <c r="H6" s="103">
        <f t="shared" si="0"/>
        <v>2.8000000000000001E-2</v>
      </c>
      <c r="I6" s="103">
        <f t="shared" si="0"/>
        <v>1E-3</v>
      </c>
      <c r="J6" s="103">
        <f t="shared" si="0"/>
        <v>1.4999999999999999E-2</v>
      </c>
      <c r="K6" s="103">
        <f t="shared" si="0"/>
        <v>2.1000000000000001E-2</v>
      </c>
      <c r="L6" s="103">
        <f t="shared" si="0"/>
        <v>0.02</v>
      </c>
      <c r="M6" s="103">
        <f t="shared" si="0"/>
        <v>8.9999999999999993E-3</v>
      </c>
      <c r="N6" s="103">
        <f t="shared" si="0"/>
        <v>5.0000000000000001E-3</v>
      </c>
      <c r="O6" s="103">
        <f t="shared" si="0"/>
        <v>0</v>
      </c>
      <c r="P6" s="103">
        <f t="shared" si="0"/>
        <v>0.02</v>
      </c>
      <c r="Q6" s="103">
        <f t="shared" si="0"/>
        <v>0.01</v>
      </c>
      <c r="R6" s="103">
        <f t="shared" si="0"/>
        <v>1.7999999999999999E-2</v>
      </c>
      <c r="S6" s="103">
        <f t="shared" si="0"/>
        <v>1.0999999999999999E-2</v>
      </c>
      <c r="T6" s="103">
        <f t="shared" si="0"/>
        <v>5.0000000000000001E-3</v>
      </c>
      <c r="U6" s="103">
        <f t="shared" si="0"/>
        <v>1.6E-2</v>
      </c>
      <c r="V6" s="103">
        <f t="shared" si="0"/>
        <v>5.1999999999999998E-2</v>
      </c>
    </row>
    <row r="7" spans="1:22" ht="13.5" customHeight="1">
      <c r="A7" s="54"/>
      <c r="H7" s="11"/>
      <c r="I7" s="11"/>
      <c r="J7" s="11"/>
      <c r="K7" s="11"/>
      <c r="L7" s="11"/>
      <c r="M7" s="11"/>
      <c r="N7" s="11"/>
      <c r="O7" s="11"/>
      <c r="P7" s="11"/>
      <c r="Q7" s="11"/>
      <c r="R7" s="11"/>
      <c r="S7" s="11"/>
      <c r="T7" s="11"/>
      <c r="U7" s="11"/>
      <c r="V7" s="11"/>
    </row>
    <row r="8" spans="1:22" ht="26">
      <c r="B8" s="104" t="s">
        <v>41</v>
      </c>
      <c r="D8" s="78">
        <v>2004</v>
      </c>
      <c r="E8" s="79">
        <f>D8+1</f>
        <v>2005</v>
      </c>
      <c r="F8" s="79">
        <f t="shared" ref="F8:V8" si="1">E8+1</f>
        <v>2006</v>
      </c>
      <c r="G8" s="79">
        <f t="shared" si="1"/>
        <v>2007</v>
      </c>
      <c r="H8" s="79">
        <f t="shared" si="1"/>
        <v>2008</v>
      </c>
      <c r="I8" s="79">
        <f t="shared" si="1"/>
        <v>2009</v>
      </c>
      <c r="J8" s="79">
        <f t="shared" si="1"/>
        <v>2010</v>
      </c>
      <c r="K8" s="79">
        <f t="shared" si="1"/>
        <v>2011</v>
      </c>
      <c r="L8" s="79">
        <f t="shared" si="1"/>
        <v>2012</v>
      </c>
      <c r="M8" s="79">
        <f t="shared" si="1"/>
        <v>2013</v>
      </c>
      <c r="N8" s="79">
        <f t="shared" si="1"/>
        <v>2014</v>
      </c>
      <c r="O8" s="79">
        <f t="shared" si="1"/>
        <v>2015</v>
      </c>
      <c r="P8" s="79">
        <f t="shared" si="1"/>
        <v>2016</v>
      </c>
      <c r="Q8" s="79">
        <f t="shared" si="1"/>
        <v>2017</v>
      </c>
      <c r="R8" s="79">
        <f t="shared" si="1"/>
        <v>2018</v>
      </c>
      <c r="S8" s="79">
        <f t="shared" si="1"/>
        <v>2019</v>
      </c>
      <c r="T8" s="79">
        <f t="shared" si="1"/>
        <v>2020</v>
      </c>
      <c r="U8" s="79">
        <f t="shared" si="1"/>
        <v>2021</v>
      </c>
      <c r="V8" s="79">
        <f t="shared" si="1"/>
        <v>2022</v>
      </c>
    </row>
    <row r="9" spans="1:22" ht="15" customHeight="1">
      <c r="C9" s="73" t="s">
        <v>0</v>
      </c>
      <c r="D9" s="88"/>
      <c r="E9" s="88"/>
      <c r="F9" s="88"/>
      <c r="G9" s="88"/>
      <c r="H9" s="88"/>
      <c r="I9" s="88"/>
      <c r="J9" s="88"/>
      <c r="K9" s="88"/>
      <c r="L9" s="88"/>
      <c r="M9" s="88"/>
      <c r="N9" s="88"/>
      <c r="O9" s="88"/>
      <c r="P9" s="89"/>
      <c r="Q9" s="89"/>
      <c r="R9" s="90"/>
      <c r="S9" s="90"/>
      <c r="T9" s="90"/>
      <c r="U9" s="90"/>
      <c r="V9" s="90"/>
    </row>
    <row r="10" spans="1:22" ht="15" customHeight="1">
      <c r="C10" s="73" t="s">
        <v>1</v>
      </c>
      <c r="D10" s="88"/>
      <c r="E10" s="88"/>
      <c r="F10" s="88"/>
      <c r="G10" s="88"/>
      <c r="H10" s="88"/>
      <c r="I10" s="88"/>
      <c r="J10" s="88"/>
      <c r="K10" s="88"/>
      <c r="L10" s="88"/>
      <c r="M10" s="88"/>
      <c r="N10" s="88"/>
      <c r="O10" s="88"/>
      <c r="P10" s="89"/>
      <c r="Q10" s="89"/>
      <c r="R10" s="91"/>
      <c r="S10" s="91"/>
      <c r="T10" s="91"/>
      <c r="U10" s="91"/>
      <c r="V10" s="91"/>
    </row>
    <row r="11" spans="1:22" ht="15" customHeight="1">
      <c r="C11" s="73" t="s">
        <v>2</v>
      </c>
      <c r="D11" s="88"/>
      <c r="E11" s="88"/>
      <c r="F11" s="88"/>
      <c r="G11" s="88"/>
      <c r="H11" s="88"/>
      <c r="I11" s="88"/>
      <c r="J11" s="88"/>
      <c r="K11" s="88"/>
      <c r="L11" s="88"/>
      <c r="M11" s="88"/>
      <c r="N11" s="88"/>
      <c r="O11" s="88"/>
      <c r="P11" s="89"/>
      <c r="Q11" s="89"/>
      <c r="R11" s="91"/>
      <c r="S11" s="91"/>
      <c r="T11" s="91"/>
      <c r="U11" s="91"/>
      <c r="V11" s="91"/>
    </row>
    <row r="12" spans="1:22" ht="15" customHeight="1">
      <c r="C12" s="73" t="s">
        <v>3</v>
      </c>
      <c r="D12" s="88"/>
      <c r="E12" s="88"/>
      <c r="F12" s="88"/>
      <c r="G12" s="88"/>
      <c r="H12" s="88"/>
      <c r="I12" s="88"/>
      <c r="J12" s="88"/>
      <c r="K12" s="88"/>
      <c r="L12" s="88"/>
      <c r="M12" s="88"/>
      <c r="N12" s="88"/>
      <c r="O12" s="88"/>
      <c r="P12" s="89"/>
      <c r="Q12" s="89"/>
      <c r="R12" s="91"/>
      <c r="S12" s="91"/>
      <c r="T12" s="91"/>
      <c r="U12" s="91"/>
      <c r="V12" s="91"/>
    </row>
    <row r="13" spans="1:22" ht="15" customHeight="1">
      <c r="C13" s="73" t="s">
        <v>4</v>
      </c>
      <c r="D13" s="88"/>
      <c r="E13" s="88"/>
      <c r="F13" s="88"/>
      <c r="G13" s="88"/>
      <c r="H13" s="88"/>
      <c r="I13" s="88"/>
      <c r="J13" s="88"/>
      <c r="K13" s="88"/>
      <c r="L13" s="88"/>
      <c r="M13" s="88"/>
      <c r="N13" s="88"/>
      <c r="O13" s="88"/>
      <c r="P13" s="89"/>
      <c r="Q13" s="89"/>
      <c r="R13" s="91"/>
      <c r="S13" s="91"/>
      <c r="T13" s="91"/>
      <c r="U13" s="91"/>
      <c r="V13" s="91"/>
    </row>
    <row r="14" spans="1:22" ht="15" customHeight="1">
      <c r="C14" s="73" t="s">
        <v>5</v>
      </c>
      <c r="D14" s="88"/>
      <c r="E14" s="88"/>
      <c r="F14" s="88"/>
      <c r="G14" s="88"/>
      <c r="H14" s="88"/>
      <c r="I14" s="88"/>
      <c r="J14" s="88"/>
      <c r="K14" s="88"/>
      <c r="L14" s="88"/>
      <c r="M14" s="88"/>
      <c r="N14" s="88"/>
      <c r="O14" s="88"/>
      <c r="P14" s="89"/>
      <c r="Q14" s="89"/>
      <c r="R14" s="91"/>
      <c r="S14" s="91"/>
      <c r="T14" s="91"/>
      <c r="U14" s="91"/>
      <c r="V14" s="91"/>
    </row>
    <row r="15" spans="1:22" ht="15" customHeight="1">
      <c r="C15" s="73" t="s">
        <v>6</v>
      </c>
      <c r="D15" s="88"/>
      <c r="E15" s="88"/>
      <c r="F15" s="88"/>
      <c r="G15" s="88"/>
      <c r="H15" s="88"/>
      <c r="I15" s="88"/>
      <c r="J15" s="88"/>
      <c r="K15" s="88"/>
      <c r="L15" s="88"/>
      <c r="M15" s="88"/>
      <c r="N15" s="88"/>
      <c r="O15" s="88"/>
      <c r="P15" s="89"/>
      <c r="Q15" s="89"/>
      <c r="R15" s="91"/>
      <c r="S15" s="91"/>
      <c r="T15" s="91"/>
      <c r="U15" s="91"/>
      <c r="V15" s="91"/>
    </row>
    <row r="16" spans="1:22" ht="15" customHeight="1">
      <c r="C16" s="73" t="s">
        <v>7</v>
      </c>
      <c r="D16" s="88"/>
      <c r="E16" s="88"/>
      <c r="F16" s="88"/>
      <c r="G16" s="88"/>
      <c r="H16" s="88"/>
      <c r="I16" s="88"/>
      <c r="J16" s="88"/>
      <c r="K16" s="88"/>
      <c r="L16" s="88"/>
      <c r="M16" s="88"/>
      <c r="N16" s="88"/>
      <c r="O16" s="88"/>
      <c r="P16" s="89"/>
      <c r="Q16" s="89"/>
      <c r="R16" s="91"/>
      <c r="S16" s="91"/>
      <c r="T16" s="91"/>
      <c r="U16" s="91"/>
      <c r="V16" s="91"/>
    </row>
    <row r="17" spans="1:22" ht="15" customHeight="1">
      <c r="C17" s="73" t="s">
        <v>8</v>
      </c>
      <c r="D17" s="88"/>
      <c r="E17" s="88"/>
      <c r="F17" s="88"/>
      <c r="G17" s="88"/>
      <c r="H17" s="88"/>
      <c r="I17" s="88"/>
      <c r="J17" s="88"/>
      <c r="K17" s="88"/>
      <c r="L17" s="88"/>
      <c r="M17" s="88"/>
      <c r="N17" s="88"/>
      <c r="O17" s="88"/>
      <c r="P17" s="89"/>
      <c r="Q17" s="89"/>
      <c r="R17" s="91"/>
      <c r="S17" s="91"/>
      <c r="T17" s="91"/>
      <c r="U17" s="91"/>
      <c r="V17" s="91"/>
    </row>
    <row r="18" spans="1:22" ht="15" customHeight="1">
      <c r="C18" s="73" t="s">
        <v>9</v>
      </c>
      <c r="D18" s="88"/>
      <c r="E18" s="88"/>
      <c r="F18" s="88"/>
      <c r="G18" s="88"/>
      <c r="H18" s="88"/>
      <c r="I18" s="88"/>
      <c r="J18" s="88"/>
      <c r="K18" s="88"/>
      <c r="L18" s="88"/>
      <c r="M18" s="88"/>
      <c r="N18" s="88"/>
      <c r="O18" s="88"/>
      <c r="P18" s="89"/>
      <c r="Q18" s="89"/>
      <c r="R18" s="91"/>
      <c r="S18" s="91"/>
      <c r="T18" s="91"/>
      <c r="U18" s="91"/>
      <c r="V18" s="91"/>
    </row>
    <row r="19" spans="1:22" ht="15" customHeight="1">
      <c r="C19" s="73" t="s">
        <v>10</v>
      </c>
      <c r="D19" s="88"/>
      <c r="E19" s="88"/>
      <c r="F19" s="88"/>
      <c r="G19" s="88"/>
      <c r="H19" s="88"/>
      <c r="I19" s="88"/>
      <c r="J19" s="88"/>
      <c r="K19" s="88"/>
      <c r="L19" s="88"/>
      <c r="M19" s="88"/>
      <c r="N19" s="88"/>
      <c r="O19" s="88"/>
      <c r="P19" s="89"/>
      <c r="Q19" s="89"/>
      <c r="R19" s="91"/>
      <c r="S19" s="91"/>
      <c r="T19" s="91"/>
      <c r="U19" s="91"/>
      <c r="V19" s="91"/>
    </row>
    <row r="20" spans="1:22" ht="15" customHeight="1">
      <c r="C20" s="73" t="s">
        <v>11</v>
      </c>
      <c r="D20" s="88"/>
      <c r="E20" s="88"/>
      <c r="F20" s="88"/>
      <c r="G20" s="88"/>
      <c r="H20" s="88"/>
      <c r="I20" s="88"/>
      <c r="J20" s="88"/>
      <c r="K20" s="88"/>
      <c r="L20" s="88"/>
      <c r="M20" s="88"/>
      <c r="N20" s="88"/>
      <c r="O20" s="88"/>
      <c r="P20" s="89"/>
      <c r="Q20" s="89"/>
      <c r="R20" s="91"/>
      <c r="S20" s="91"/>
      <c r="T20" s="91"/>
      <c r="U20" s="91"/>
      <c r="V20" s="91"/>
    </row>
    <row r="21" spans="1:22" s="61" customFormat="1" ht="14" customHeight="1">
      <c r="C21" s="113">
        <f>ROWS(C9:C20)</f>
        <v>12</v>
      </c>
      <c r="D21" s="113">
        <f t="shared" ref="D21:V21" si="2">COUNTBLANK(D9:D20)</f>
        <v>12</v>
      </c>
      <c r="E21" s="113">
        <f>COUNTBLANK(E9:E20)</f>
        <v>12</v>
      </c>
      <c r="F21" s="113">
        <f t="shared" si="2"/>
        <v>12</v>
      </c>
      <c r="G21" s="113">
        <f t="shared" si="2"/>
        <v>12</v>
      </c>
      <c r="H21" s="62">
        <f t="shared" si="2"/>
        <v>12</v>
      </c>
      <c r="I21" s="62">
        <f t="shared" si="2"/>
        <v>12</v>
      </c>
      <c r="J21" s="62">
        <f t="shared" si="2"/>
        <v>12</v>
      </c>
      <c r="K21" s="62">
        <f t="shared" si="2"/>
        <v>12</v>
      </c>
      <c r="L21" s="62">
        <f t="shared" si="2"/>
        <v>12</v>
      </c>
      <c r="M21" s="62">
        <f t="shared" si="2"/>
        <v>12</v>
      </c>
      <c r="N21" s="62">
        <f t="shared" si="2"/>
        <v>12</v>
      </c>
      <c r="O21" s="62">
        <f t="shared" si="2"/>
        <v>12</v>
      </c>
      <c r="P21" s="62">
        <f t="shared" si="2"/>
        <v>12</v>
      </c>
      <c r="Q21" s="62">
        <f t="shared" si="2"/>
        <v>12</v>
      </c>
      <c r="R21" s="62">
        <f t="shared" si="2"/>
        <v>12</v>
      </c>
      <c r="S21" s="62">
        <f t="shared" si="2"/>
        <v>12</v>
      </c>
      <c r="T21" s="62">
        <f t="shared" si="2"/>
        <v>12</v>
      </c>
      <c r="U21" s="62">
        <f t="shared" si="2"/>
        <v>12</v>
      </c>
      <c r="V21" s="62">
        <f t="shared" si="2"/>
        <v>12</v>
      </c>
    </row>
    <row r="22" spans="1:22" s="10" customFormat="1" ht="14" customHeight="1">
      <c r="C22" s="19"/>
      <c r="D22" s="19"/>
      <c r="E22" s="19"/>
      <c r="F22" s="19"/>
      <c r="G22" s="19"/>
      <c r="H22" s="19"/>
      <c r="I22" s="19"/>
      <c r="J22" s="19"/>
      <c r="K22" s="19"/>
      <c r="L22" s="19"/>
      <c r="M22" s="19"/>
      <c r="N22" s="19"/>
      <c r="O22" s="19"/>
      <c r="P22" s="19"/>
      <c r="Q22" s="19"/>
      <c r="R22" s="19"/>
      <c r="S22" s="19"/>
      <c r="T22" s="19"/>
      <c r="U22" s="19"/>
      <c r="V22" s="19"/>
    </row>
    <row r="23" spans="1:22" s="10" customFormat="1" ht="14" hidden="1" customHeight="1">
      <c r="C23" s="19"/>
      <c r="D23" s="55" t="s">
        <v>20</v>
      </c>
      <c r="E23" s="56"/>
      <c r="F23" s="56"/>
      <c r="G23" s="56"/>
      <c r="H23" s="56"/>
      <c r="I23" s="56"/>
      <c r="J23" s="56"/>
      <c r="K23" s="57"/>
      <c r="L23" s="19"/>
      <c r="M23" s="19"/>
      <c r="N23" s="19"/>
      <c r="O23" s="19"/>
      <c r="P23" s="19"/>
      <c r="Q23" s="19"/>
      <c r="R23" s="19"/>
      <c r="S23" s="19"/>
      <c r="T23" s="19"/>
      <c r="U23" s="19"/>
      <c r="V23" s="19"/>
    </row>
    <row r="24" spans="1:22" s="20" customFormat="1" ht="14" hidden="1" customHeight="1">
      <c r="A24" s="10"/>
      <c r="B24" s="37">
        <f>SUM(D24:V24)</f>
        <v>0</v>
      </c>
      <c r="D24" s="37" t="str">
        <f>IF(D21=0,ROUND(D9*$C$21,2),"")</f>
        <v/>
      </c>
      <c r="E24" s="37" t="str">
        <f t="shared" ref="E24:V24" si="3">IF(E21=0,ROUND(E9*$C$21,2),"")</f>
        <v/>
      </c>
      <c r="F24" s="37" t="str">
        <f t="shared" si="3"/>
        <v/>
      </c>
      <c r="G24" s="37" t="str">
        <f t="shared" si="3"/>
        <v/>
      </c>
      <c r="H24" s="37" t="str">
        <f t="shared" si="3"/>
        <v/>
      </c>
      <c r="I24" s="37" t="str">
        <f t="shared" si="3"/>
        <v/>
      </c>
      <c r="J24" s="37" t="str">
        <f t="shared" si="3"/>
        <v/>
      </c>
      <c r="K24" s="37" t="str">
        <f t="shared" si="3"/>
        <v/>
      </c>
      <c r="L24" s="37" t="str">
        <f t="shared" si="3"/>
        <v/>
      </c>
      <c r="M24" s="37" t="str">
        <f t="shared" si="3"/>
        <v/>
      </c>
      <c r="N24" s="37" t="str">
        <f t="shared" si="3"/>
        <v/>
      </c>
      <c r="O24" s="37" t="str">
        <f t="shared" si="3"/>
        <v/>
      </c>
      <c r="P24" s="37" t="str">
        <f t="shared" si="3"/>
        <v/>
      </c>
      <c r="Q24" s="37" t="str">
        <f t="shared" si="3"/>
        <v/>
      </c>
      <c r="R24" s="37" t="str">
        <f t="shared" si="3"/>
        <v/>
      </c>
      <c r="S24" s="37" t="str">
        <f t="shared" si="3"/>
        <v/>
      </c>
      <c r="T24" s="37" t="str">
        <f t="shared" si="3"/>
        <v/>
      </c>
      <c r="U24" s="37" t="str">
        <f t="shared" si="3"/>
        <v/>
      </c>
      <c r="V24" s="37" t="str">
        <f t="shared" si="3"/>
        <v/>
      </c>
    </row>
    <row r="25" spans="1:22" s="20" customFormat="1" hidden="1">
      <c r="A25" s="10"/>
      <c r="B25" s="21"/>
      <c r="D25" s="21"/>
      <c r="E25" s="21"/>
      <c r="F25" s="21"/>
      <c r="G25" s="21"/>
      <c r="H25" s="21"/>
      <c r="I25" s="21"/>
      <c r="J25" s="21"/>
      <c r="K25" s="21"/>
      <c r="L25" s="21"/>
      <c r="M25" s="21"/>
      <c r="N25" s="21"/>
      <c r="O25" s="21"/>
      <c r="P25" s="21"/>
      <c r="Q25" s="21"/>
      <c r="R25" s="21"/>
      <c r="S25" s="21"/>
      <c r="T25" s="21"/>
      <c r="U25" s="21"/>
      <c r="V25" s="21"/>
    </row>
    <row r="26" spans="1:22" s="15" customFormat="1" ht="18" customHeight="1">
      <c r="B26" s="43"/>
      <c r="D26" s="28" t="s">
        <v>21</v>
      </c>
      <c r="E26" s="29"/>
      <c r="F26" s="29"/>
      <c r="G26" s="29"/>
      <c r="H26" s="26"/>
      <c r="I26" s="16"/>
      <c r="J26" s="16"/>
      <c r="K26" s="16"/>
      <c r="L26" s="16"/>
      <c r="M26" s="16"/>
      <c r="N26" s="16"/>
      <c r="O26" s="16"/>
      <c r="P26" s="16"/>
      <c r="Q26" s="16"/>
      <c r="R26" s="16"/>
      <c r="S26" s="16"/>
      <c r="T26" s="16"/>
      <c r="U26" s="16"/>
      <c r="V26" s="16"/>
    </row>
    <row r="27" spans="1:22" ht="14" customHeight="1">
      <c r="B27" s="38">
        <f>SUM(D27:V27)</f>
        <v>0</v>
      </c>
      <c r="D27" s="38" t="str">
        <f>IF(D21=0,ROUND(SUM(D9:D20),2),"")</f>
        <v/>
      </c>
      <c r="E27" s="38" t="str">
        <f t="shared" ref="E27:V27" si="4">IF(E21=0,ROUND(SUM(E9:E20),2),"")</f>
        <v/>
      </c>
      <c r="F27" s="38" t="str">
        <f t="shared" si="4"/>
        <v/>
      </c>
      <c r="G27" s="38" t="str">
        <f t="shared" si="4"/>
        <v/>
      </c>
      <c r="H27" s="38" t="str">
        <f t="shared" si="4"/>
        <v/>
      </c>
      <c r="I27" s="38" t="str">
        <f t="shared" si="4"/>
        <v/>
      </c>
      <c r="J27" s="38" t="str">
        <f t="shared" si="4"/>
        <v/>
      </c>
      <c r="K27" s="38" t="str">
        <f t="shared" si="4"/>
        <v/>
      </c>
      <c r="L27" s="38" t="str">
        <f t="shared" si="4"/>
        <v/>
      </c>
      <c r="M27" s="38" t="str">
        <f t="shared" si="4"/>
        <v/>
      </c>
      <c r="N27" s="38" t="str">
        <f t="shared" si="4"/>
        <v/>
      </c>
      <c r="O27" s="38" t="str">
        <f t="shared" si="4"/>
        <v/>
      </c>
      <c r="P27" s="38" t="str">
        <f t="shared" si="4"/>
        <v/>
      </c>
      <c r="Q27" s="38" t="str">
        <f t="shared" si="4"/>
        <v/>
      </c>
      <c r="R27" s="38" t="str">
        <f t="shared" si="4"/>
        <v/>
      </c>
      <c r="S27" s="38" t="str">
        <f t="shared" si="4"/>
        <v/>
      </c>
      <c r="T27" s="38" t="str">
        <f t="shared" si="4"/>
        <v/>
      </c>
      <c r="U27" s="38" t="str">
        <f t="shared" si="4"/>
        <v/>
      </c>
      <c r="V27" s="38" t="str">
        <f t="shared" si="4"/>
        <v/>
      </c>
    </row>
    <row r="28" spans="1:22" ht="18" customHeight="1">
      <c r="B28" s="17"/>
      <c r="D28" s="30" t="s">
        <v>15</v>
      </c>
      <c r="E28" s="31"/>
      <c r="F28" s="31"/>
      <c r="G28" s="31"/>
      <c r="H28" s="32"/>
      <c r="I28" s="32"/>
      <c r="J28" s="25"/>
      <c r="K28" s="25"/>
      <c r="L28" s="25"/>
      <c r="M28" s="25"/>
      <c r="N28" s="25"/>
      <c r="O28" s="25"/>
      <c r="P28" s="25"/>
      <c r="Q28" s="25"/>
      <c r="R28" s="25"/>
      <c r="S28" s="25"/>
      <c r="T28" s="25"/>
      <c r="U28" s="25"/>
      <c r="V28" s="25"/>
    </row>
    <row r="29" spans="1:22" ht="14" customHeight="1">
      <c r="B29" s="17"/>
      <c r="D29" s="39" t="str">
        <f>IF(D27="","",ROUND(D27/$C$21,2))</f>
        <v/>
      </c>
      <c r="E29" s="39" t="str">
        <f t="shared" ref="E29:V29" si="5">IF(E27="","",ROUND(E27/$C$21,2))</f>
        <v/>
      </c>
      <c r="F29" s="39" t="str">
        <f t="shared" si="5"/>
        <v/>
      </c>
      <c r="G29" s="39" t="str">
        <f t="shared" si="5"/>
        <v/>
      </c>
      <c r="H29" s="39" t="str">
        <f t="shared" si="5"/>
        <v/>
      </c>
      <c r="I29" s="39" t="str">
        <f t="shared" si="5"/>
        <v/>
      </c>
      <c r="J29" s="39" t="str">
        <f t="shared" si="5"/>
        <v/>
      </c>
      <c r="K29" s="39" t="str">
        <f t="shared" si="5"/>
        <v/>
      </c>
      <c r="L29" s="39" t="str">
        <f t="shared" si="5"/>
        <v/>
      </c>
      <c r="M29" s="39" t="str">
        <f t="shared" si="5"/>
        <v/>
      </c>
      <c r="N29" s="39" t="str">
        <f t="shared" si="5"/>
        <v/>
      </c>
      <c r="O29" s="39" t="str">
        <f t="shared" si="5"/>
        <v/>
      </c>
      <c r="P29" s="39" t="str">
        <f t="shared" si="5"/>
        <v/>
      </c>
      <c r="Q29" s="39" t="str">
        <f t="shared" si="5"/>
        <v/>
      </c>
      <c r="R29" s="39" t="str">
        <f t="shared" si="5"/>
        <v/>
      </c>
      <c r="S29" s="39" t="str">
        <f t="shared" si="5"/>
        <v/>
      </c>
      <c r="T29" s="39" t="str">
        <f t="shared" si="5"/>
        <v/>
      </c>
      <c r="U29" s="39" t="str">
        <f t="shared" si="5"/>
        <v/>
      </c>
      <c r="V29" s="39" t="str">
        <f t="shared" si="5"/>
        <v/>
      </c>
    </row>
    <row r="30" spans="1:22" ht="24" customHeight="1">
      <c r="B30" s="17"/>
      <c r="D30" s="2"/>
      <c r="E30" s="2"/>
      <c r="F30" s="2"/>
      <c r="G30" s="2"/>
      <c r="H30" s="2"/>
      <c r="I30" s="2"/>
      <c r="J30" s="2"/>
      <c r="K30" s="2"/>
      <c r="L30" s="2"/>
      <c r="M30" s="2"/>
      <c r="N30" s="2"/>
      <c r="O30" s="2"/>
      <c r="P30" s="2"/>
      <c r="Q30" s="2"/>
      <c r="R30" s="2"/>
      <c r="S30" s="2"/>
      <c r="T30" s="2"/>
      <c r="U30" s="2"/>
      <c r="V30" s="2"/>
    </row>
    <row r="31" spans="1:22" ht="18" customHeight="1">
      <c r="B31" s="44"/>
      <c r="D31" s="95"/>
      <c r="E31" s="85" t="s">
        <v>19</v>
      </c>
      <c r="F31" s="33"/>
      <c r="G31" s="33"/>
      <c r="H31" s="33"/>
      <c r="I31" s="33"/>
      <c r="J31" s="33"/>
      <c r="K31" s="33"/>
      <c r="L31" s="33"/>
      <c r="M31" s="34"/>
    </row>
    <row r="32" spans="1:22" ht="14" customHeight="1">
      <c r="B32" s="58">
        <f>SUM(D32:V32)</f>
        <v>0</v>
      </c>
      <c r="D32" s="94" t="str">
        <f>D27</f>
        <v/>
      </c>
      <c r="E32" s="86" t="str">
        <f>IF(E21=0,IF(D32="",ROUND((E24*E6)+E24,2),ROUND((D32*E6)+D32,2)),"")</f>
        <v/>
      </c>
      <c r="F32" s="86" t="str">
        <f t="shared" ref="F32:V32" si="6">IF(F21=0,IF(E32="",ROUND((F24*F6)+F24,2),ROUND((E32*F6)+E32,2)),"")</f>
        <v/>
      </c>
      <c r="G32" s="86" t="str">
        <f t="shared" si="6"/>
        <v/>
      </c>
      <c r="H32" s="86" t="str">
        <f t="shared" si="6"/>
        <v/>
      </c>
      <c r="I32" s="86" t="str">
        <f t="shared" si="6"/>
        <v/>
      </c>
      <c r="J32" s="86" t="str">
        <f t="shared" si="6"/>
        <v/>
      </c>
      <c r="K32" s="86" t="str">
        <f t="shared" si="6"/>
        <v/>
      </c>
      <c r="L32" s="86" t="str">
        <f t="shared" si="6"/>
        <v/>
      </c>
      <c r="M32" s="86" t="str">
        <f t="shared" si="6"/>
        <v/>
      </c>
      <c r="N32" s="86" t="str">
        <f t="shared" si="6"/>
        <v/>
      </c>
      <c r="O32" s="86" t="str">
        <f t="shared" si="6"/>
        <v/>
      </c>
      <c r="P32" s="86" t="str">
        <f t="shared" si="6"/>
        <v/>
      </c>
      <c r="Q32" s="86" t="str">
        <f t="shared" si="6"/>
        <v/>
      </c>
      <c r="R32" s="86" t="str">
        <f t="shared" si="6"/>
        <v/>
      </c>
      <c r="S32" s="86" t="str">
        <f t="shared" si="6"/>
        <v/>
      </c>
      <c r="T32" s="86" t="str">
        <f t="shared" si="6"/>
        <v/>
      </c>
      <c r="U32" s="86" t="str">
        <f t="shared" si="6"/>
        <v/>
      </c>
      <c r="V32" s="86" t="str">
        <f t="shared" si="6"/>
        <v/>
      </c>
    </row>
    <row r="33" spans="1:22" ht="18" customHeight="1">
      <c r="B33" s="22"/>
      <c r="D33" s="95"/>
      <c r="E33" s="87" t="s">
        <v>16</v>
      </c>
      <c r="F33" s="35"/>
      <c r="G33" s="35"/>
      <c r="H33" s="35"/>
      <c r="I33" s="35"/>
      <c r="J33" s="35"/>
      <c r="K33" s="35"/>
      <c r="L33" s="36"/>
      <c r="M33" s="27"/>
      <c r="N33" s="27"/>
      <c r="O33" s="27"/>
      <c r="P33" s="27"/>
      <c r="Q33" s="27"/>
      <c r="R33" s="27"/>
      <c r="S33" s="27"/>
      <c r="T33" s="27"/>
      <c r="U33" s="27"/>
      <c r="V33" s="27"/>
    </row>
    <row r="34" spans="1:22" ht="14" customHeight="1">
      <c r="B34" s="22"/>
      <c r="D34" s="96" t="str">
        <f>D29</f>
        <v/>
      </c>
      <c r="E34" s="133" t="str">
        <f>IF(E32="","",ROUND(E32/$C$21,2))</f>
        <v/>
      </c>
      <c r="F34" s="134" t="str">
        <f t="shared" ref="F34:V34" si="7">IF(F32="","",ROUND(F32/$C$21,2))</f>
        <v/>
      </c>
      <c r="G34" s="134" t="str">
        <f t="shared" si="7"/>
        <v/>
      </c>
      <c r="H34" s="134" t="str">
        <f t="shared" si="7"/>
        <v/>
      </c>
      <c r="I34" s="134" t="str">
        <f t="shared" si="7"/>
        <v/>
      </c>
      <c r="J34" s="134" t="str">
        <f t="shared" si="7"/>
        <v/>
      </c>
      <c r="K34" s="134" t="str">
        <f t="shared" si="7"/>
        <v/>
      </c>
      <c r="L34" s="134" t="str">
        <f t="shared" si="7"/>
        <v/>
      </c>
      <c r="M34" s="134" t="str">
        <f t="shared" si="7"/>
        <v/>
      </c>
      <c r="N34" s="134" t="str">
        <f t="shared" si="7"/>
        <v/>
      </c>
      <c r="O34" s="134" t="str">
        <f t="shared" si="7"/>
        <v/>
      </c>
      <c r="P34" s="134" t="str">
        <f t="shared" si="7"/>
        <v/>
      </c>
      <c r="Q34" s="134" t="str">
        <f t="shared" si="7"/>
        <v/>
      </c>
      <c r="R34" s="134" t="str">
        <f t="shared" si="7"/>
        <v/>
      </c>
      <c r="S34" s="134" t="str">
        <f t="shared" si="7"/>
        <v/>
      </c>
      <c r="T34" s="134" t="str">
        <f t="shared" si="7"/>
        <v/>
      </c>
      <c r="U34" s="134" t="str">
        <f t="shared" si="7"/>
        <v/>
      </c>
      <c r="V34" s="134" t="str">
        <f t="shared" si="7"/>
        <v/>
      </c>
    </row>
    <row r="35" spans="1:22" ht="24" customHeight="1">
      <c r="B35" s="45"/>
    </row>
    <row r="36" spans="1:22" ht="18" customHeight="1">
      <c r="B36" s="46"/>
      <c r="E36" s="72" t="s">
        <v>17</v>
      </c>
      <c r="F36" s="33"/>
      <c r="G36" s="33"/>
      <c r="H36" s="33"/>
      <c r="I36" s="33"/>
      <c r="J36" s="33"/>
      <c r="K36" s="34"/>
      <c r="L36" s="61"/>
    </row>
    <row r="37" spans="1:22" s="18" customFormat="1">
      <c r="B37" s="111">
        <f>SUM(D37:V37)</f>
        <v>0</v>
      </c>
      <c r="C37" s="23"/>
      <c r="D37" s="97"/>
      <c r="E37" s="111" t="str">
        <f t="shared" ref="E37:F37" si="8">IF(ISERROR(ROUND(E27-D27,2)),"",IF(ROUND(E27-D27,2)=0,0,ROUND(E27-D27,2)))</f>
        <v/>
      </c>
      <c r="F37" s="111" t="str">
        <f t="shared" si="8"/>
        <v/>
      </c>
      <c r="G37" s="111" t="str">
        <f>IF(ISERROR(ROUND(G27-F27,2)),"",IF(ROUND(G27-F27,2)=0,0,ROUND(G27-F27,2)))</f>
        <v/>
      </c>
      <c r="H37" s="111" t="str">
        <f t="shared" ref="H37:V37" si="9">IF(ISERROR(ROUND(H27-G27,2)),"",IF(ROUND(H27-G27,2)=0,0,ROUND(H27-G27,2)))</f>
        <v/>
      </c>
      <c r="I37" s="111" t="str">
        <f t="shared" si="9"/>
        <v/>
      </c>
      <c r="J37" s="111" t="str">
        <f t="shared" si="9"/>
        <v/>
      </c>
      <c r="K37" s="111" t="str">
        <f t="shared" si="9"/>
        <v/>
      </c>
      <c r="L37" s="111" t="str">
        <f t="shared" si="9"/>
        <v/>
      </c>
      <c r="M37" s="111" t="str">
        <f t="shared" si="9"/>
        <v/>
      </c>
      <c r="N37" s="111" t="str">
        <f t="shared" si="9"/>
        <v/>
      </c>
      <c r="O37" s="111" t="str">
        <f t="shared" si="9"/>
        <v/>
      </c>
      <c r="P37" s="111" t="str">
        <f t="shared" si="9"/>
        <v/>
      </c>
      <c r="Q37" s="111" t="str">
        <f t="shared" si="9"/>
        <v/>
      </c>
      <c r="R37" s="111" t="str">
        <f t="shared" si="9"/>
        <v/>
      </c>
      <c r="S37" s="111" t="str">
        <f t="shared" si="9"/>
        <v/>
      </c>
      <c r="T37" s="111" t="str">
        <f t="shared" si="9"/>
        <v/>
      </c>
      <c r="U37" s="111" t="str">
        <f t="shared" si="9"/>
        <v/>
      </c>
      <c r="V37" s="111" t="str">
        <f t="shared" si="9"/>
        <v/>
      </c>
    </row>
    <row r="38" spans="1:22" ht="18" customHeight="1">
      <c r="B38" s="47"/>
      <c r="E38" s="42" t="s">
        <v>18</v>
      </c>
      <c r="F38" s="40"/>
      <c r="G38" s="40"/>
      <c r="H38" s="41"/>
      <c r="I38" s="40"/>
      <c r="J38" s="40"/>
      <c r="K38" s="41"/>
      <c r="L38" s="4"/>
      <c r="M38" s="4"/>
      <c r="N38" s="4"/>
      <c r="O38" s="4"/>
      <c r="P38" s="4"/>
      <c r="Q38" s="4"/>
      <c r="R38" s="4"/>
      <c r="S38" s="4"/>
      <c r="T38" s="4"/>
      <c r="U38" s="4"/>
      <c r="V38" s="4"/>
    </row>
    <row r="39" spans="1:22" s="18" customFormat="1">
      <c r="B39" s="105">
        <f>IF(ISERROR(AVERAGE(D39:V39)),0,AVERAGE(D39:V39))</f>
        <v>0</v>
      </c>
      <c r="C39" s="24"/>
      <c r="D39" s="98"/>
      <c r="E39" s="139" t="str">
        <f>IF(OR(E37="",ISERROR((E27-D27)/D27)),"",IF((E27-D27)/D27=0,0,(E27-D27)/D27))</f>
        <v/>
      </c>
      <c r="F39" s="139" t="str">
        <f>IF(OR(F37="",ISERROR((F27-E27)/E27)),"",IF((F27-E27)/E27=0,0,(F27-E27)/E27))</f>
        <v/>
      </c>
      <c r="G39" s="139" t="str">
        <f t="shared" ref="G39:V39" si="10">IF(OR(G37="",ISERROR((G27-F27)/F27)),"",IF((G27-F27)/F27=0,0,(G27-F27)/F27))</f>
        <v/>
      </c>
      <c r="H39" s="139" t="str">
        <f t="shared" si="10"/>
        <v/>
      </c>
      <c r="I39" s="139" t="str">
        <f t="shared" si="10"/>
        <v/>
      </c>
      <c r="J39" s="139" t="str">
        <f t="shared" si="10"/>
        <v/>
      </c>
      <c r="K39" s="139" t="str">
        <f t="shared" si="10"/>
        <v/>
      </c>
      <c r="L39" s="139" t="str">
        <f t="shared" si="10"/>
        <v/>
      </c>
      <c r="M39" s="139" t="str">
        <f t="shared" si="10"/>
        <v/>
      </c>
      <c r="N39" s="139" t="str">
        <f t="shared" si="10"/>
        <v/>
      </c>
      <c r="O39" s="139" t="str">
        <f t="shared" si="10"/>
        <v/>
      </c>
      <c r="P39" s="139" t="str">
        <f t="shared" si="10"/>
        <v/>
      </c>
      <c r="Q39" s="139" t="str">
        <f t="shared" si="10"/>
        <v/>
      </c>
      <c r="R39" s="139" t="str">
        <f t="shared" si="10"/>
        <v/>
      </c>
      <c r="S39" s="139" t="str">
        <f t="shared" si="10"/>
        <v/>
      </c>
      <c r="T39" s="139" t="str">
        <f t="shared" si="10"/>
        <v/>
      </c>
      <c r="U39" s="139" t="str">
        <f t="shared" si="10"/>
        <v/>
      </c>
      <c r="V39" s="139" t="str">
        <f t="shared" si="10"/>
        <v/>
      </c>
    </row>
    <row r="40" spans="1:22" ht="24" customHeight="1">
      <c r="B40" s="46"/>
      <c r="C40" s="5"/>
      <c r="D40" s="6"/>
      <c r="E40" s="6"/>
      <c r="F40" s="6"/>
      <c r="G40" s="6"/>
      <c r="H40" s="6"/>
      <c r="I40" s="6"/>
      <c r="J40" s="6"/>
      <c r="K40" s="6"/>
      <c r="L40" s="6"/>
      <c r="M40" s="6"/>
      <c r="N40" s="6"/>
      <c r="O40" s="6"/>
      <c r="P40" s="6"/>
      <c r="Q40" s="6"/>
      <c r="R40" s="6"/>
      <c r="S40" s="6"/>
      <c r="T40" s="6"/>
      <c r="U40" s="6"/>
      <c r="V40" s="6"/>
    </row>
    <row r="41" spans="1:22" ht="18" customHeight="1">
      <c r="B41" s="46"/>
      <c r="C41" s="3"/>
      <c r="E41" s="50" t="s">
        <v>23</v>
      </c>
      <c r="F41" s="51"/>
      <c r="G41" s="51"/>
      <c r="H41" s="51"/>
      <c r="I41" s="51"/>
      <c r="J41" s="51"/>
      <c r="K41" s="51"/>
      <c r="L41" s="51"/>
      <c r="M41" s="51"/>
      <c r="N41" s="51"/>
      <c r="O41" s="51"/>
      <c r="P41" s="51"/>
      <c r="Q41" s="52"/>
    </row>
    <row r="42" spans="1:22" s="18" customFormat="1" ht="24" customHeight="1">
      <c r="A42" s="71" t="s">
        <v>14</v>
      </c>
      <c r="B42" s="135">
        <f>IF(ISERROR(ROUND(B32-B27,2)),"",IF(ROUND(B32-B27,2)&lt;0,0,ROUND(B32-B27,2)))</f>
        <v>0</v>
      </c>
      <c r="D42" s="99"/>
      <c r="E42" s="112" t="str">
        <f>IF(ISERROR(ROUND(E27-E32,2)),"",ROUND(E27-E32,2))</f>
        <v/>
      </c>
      <c r="F42" s="112" t="str">
        <f t="shared" ref="F42:V42" si="11">IF(ISERROR(ROUND(F27-F32,2)),"",ROUND(F27-F32,2))</f>
        <v/>
      </c>
      <c r="G42" s="112" t="str">
        <f t="shared" si="11"/>
        <v/>
      </c>
      <c r="H42" s="112" t="str">
        <f t="shared" si="11"/>
        <v/>
      </c>
      <c r="I42" s="112" t="str">
        <f t="shared" si="11"/>
        <v/>
      </c>
      <c r="J42" s="112" t="str">
        <f t="shared" si="11"/>
        <v/>
      </c>
      <c r="K42" s="112" t="str">
        <f t="shared" si="11"/>
        <v/>
      </c>
      <c r="L42" s="112" t="str">
        <f t="shared" si="11"/>
        <v/>
      </c>
      <c r="M42" s="112" t="str">
        <f t="shared" si="11"/>
        <v/>
      </c>
      <c r="N42" s="112" t="str">
        <f t="shared" si="11"/>
        <v/>
      </c>
      <c r="O42" s="112" t="str">
        <f t="shared" si="11"/>
        <v/>
      </c>
      <c r="P42" s="112" t="str">
        <f t="shared" si="11"/>
        <v/>
      </c>
      <c r="Q42" s="112" t="str">
        <f t="shared" si="11"/>
        <v/>
      </c>
      <c r="R42" s="112" t="str">
        <f t="shared" si="11"/>
        <v/>
      </c>
      <c r="S42" s="112" t="str">
        <f t="shared" si="11"/>
        <v/>
      </c>
      <c r="T42" s="112" t="str">
        <f t="shared" si="11"/>
        <v/>
      </c>
      <c r="U42" s="112" t="str">
        <f t="shared" si="11"/>
        <v/>
      </c>
      <c r="V42" s="112" t="str">
        <f t="shared" si="11"/>
        <v/>
      </c>
    </row>
    <row r="43" spans="1:22">
      <c r="A43" s="48"/>
      <c r="B43" s="49"/>
      <c r="D43" s="7"/>
      <c r="E43" s="7"/>
      <c r="F43" s="7"/>
      <c r="G43" s="7"/>
      <c r="H43" s="7"/>
      <c r="I43" s="7"/>
      <c r="J43" s="7"/>
      <c r="K43" s="7"/>
      <c r="L43" s="7"/>
      <c r="M43" s="7"/>
      <c r="N43" s="7"/>
      <c r="O43" s="7"/>
      <c r="P43" s="7"/>
      <c r="Q43" s="7"/>
      <c r="R43" s="7"/>
      <c r="S43" s="7"/>
      <c r="T43" s="7"/>
      <c r="U43" s="7"/>
      <c r="V43" s="7"/>
    </row>
    <row r="44" spans="1:22" ht="18" customHeight="1">
      <c r="B44" s="7"/>
      <c r="C44" s="3"/>
      <c r="E44" s="59" t="s">
        <v>13</v>
      </c>
      <c r="F44" s="60"/>
      <c r="G44" s="60"/>
      <c r="H44" s="60"/>
      <c r="I44" s="60"/>
      <c r="J44" s="53"/>
    </row>
    <row r="45" spans="1:22" s="18" customFormat="1" ht="24" customHeight="1">
      <c r="A45" s="12"/>
      <c r="B45" s="137">
        <f>IF(ISERROR((B27-B32)/B27),0,(B27-B32)/B27)</f>
        <v>0</v>
      </c>
      <c r="C45" s="101"/>
      <c r="D45" s="100"/>
      <c r="E45" s="136" t="str">
        <f>IF(ISERROR(E39-E6),"",E39-E6)</f>
        <v/>
      </c>
      <c r="F45" s="136" t="str">
        <f t="shared" ref="F45:G45" si="12">IF(ISERROR(F39-F6),"",F39-F6)</f>
        <v/>
      </c>
      <c r="G45" s="136" t="str">
        <f t="shared" si="12"/>
        <v/>
      </c>
      <c r="H45" s="136" t="str">
        <f t="shared" ref="H45:V45" si="13">IF(ISERROR(H39-H6),"",H39-H6)</f>
        <v/>
      </c>
      <c r="I45" s="136" t="str">
        <f t="shared" si="13"/>
        <v/>
      </c>
      <c r="J45" s="136" t="str">
        <f t="shared" si="13"/>
        <v/>
      </c>
      <c r="K45" s="136" t="str">
        <f t="shared" si="13"/>
        <v/>
      </c>
      <c r="L45" s="136" t="str">
        <f t="shared" si="13"/>
        <v/>
      </c>
      <c r="M45" s="136" t="str">
        <f t="shared" si="13"/>
        <v/>
      </c>
      <c r="N45" s="136" t="str">
        <f t="shared" si="13"/>
        <v/>
      </c>
      <c r="O45" s="136" t="str">
        <f t="shared" si="13"/>
        <v/>
      </c>
      <c r="P45" s="136" t="str">
        <f t="shared" si="13"/>
        <v/>
      </c>
      <c r="Q45" s="136" t="str">
        <f t="shared" si="13"/>
        <v/>
      </c>
      <c r="R45" s="136" t="str">
        <f t="shared" si="13"/>
        <v/>
      </c>
      <c r="S45" s="136" t="str">
        <f t="shared" si="13"/>
        <v/>
      </c>
      <c r="T45" s="136" t="str">
        <f t="shared" si="13"/>
        <v/>
      </c>
      <c r="U45" s="136" t="str">
        <f t="shared" si="13"/>
        <v/>
      </c>
      <c r="V45" s="136" t="str">
        <f t="shared" si="13"/>
        <v/>
      </c>
    </row>
    <row r="46" spans="1:22" ht="18">
      <c r="B46" s="13"/>
      <c r="D46" s="66"/>
      <c r="E46" s="109" t="str">
        <f>IF(E45&lt;&gt;"",IF(E45&gt;=0,"","(A) et (B)"),"")</f>
        <v/>
      </c>
      <c r="F46" s="109" t="str">
        <f t="shared" ref="F46:V46" si="14">IF(F45&lt;&gt;"",IF(F45&gt;=0,"","(A) et (B)"),"")</f>
        <v/>
      </c>
      <c r="G46" s="109" t="str">
        <f t="shared" si="14"/>
        <v/>
      </c>
      <c r="H46" s="109" t="str">
        <f t="shared" si="14"/>
        <v/>
      </c>
      <c r="I46" s="109" t="str">
        <f t="shared" si="14"/>
        <v/>
      </c>
      <c r="J46" s="109" t="str">
        <f t="shared" si="14"/>
        <v/>
      </c>
      <c r="K46" s="109" t="str">
        <f t="shared" si="14"/>
        <v/>
      </c>
      <c r="L46" s="109" t="str">
        <f t="shared" si="14"/>
        <v/>
      </c>
      <c r="M46" s="109" t="str">
        <f t="shared" si="14"/>
        <v/>
      </c>
      <c r="N46" s="109" t="str">
        <f t="shared" si="14"/>
        <v/>
      </c>
      <c r="O46" s="109" t="str">
        <f t="shared" si="14"/>
        <v/>
      </c>
      <c r="P46" s="109" t="str">
        <f t="shared" si="14"/>
        <v/>
      </c>
      <c r="Q46" s="109" t="str">
        <f t="shared" si="14"/>
        <v/>
      </c>
      <c r="R46" s="109" t="str">
        <f t="shared" si="14"/>
        <v/>
      </c>
      <c r="S46" s="109" t="str">
        <f t="shared" si="14"/>
        <v/>
      </c>
      <c r="T46" s="109" t="str">
        <f t="shared" si="14"/>
        <v/>
      </c>
      <c r="U46" s="109" t="str">
        <f t="shared" si="14"/>
        <v/>
      </c>
      <c r="V46" s="109" t="str">
        <f t="shared" si="14"/>
        <v/>
      </c>
    </row>
    <row r="47" spans="1:22" ht="9.75" customHeight="1">
      <c r="C47" s="8"/>
      <c r="D47" s="67"/>
      <c r="E47" s="67">
        <f>IF(E42="",0,D47+1)</f>
        <v>0</v>
      </c>
      <c r="F47" s="67">
        <f t="shared" ref="F47:V47" si="15">IF(F42="",0,E47+1)</f>
        <v>0</v>
      </c>
      <c r="G47" s="67">
        <f t="shared" si="15"/>
        <v>0</v>
      </c>
      <c r="H47" s="67">
        <f t="shared" si="15"/>
        <v>0</v>
      </c>
      <c r="I47" s="67">
        <f t="shared" si="15"/>
        <v>0</v>
      </c>
      <c r="J47" s="67">
        <f t="shared" si="15"/>
        <v>0</v>
      </c>
      <c r="K47" s="67">
        <f t="shared" si="15"/>
        <v>0</v>
      </c>
      <c r="L47" s="67">
        <f t="shared" si="15"/>
        <v>0</v>
      </c>
      <c r="M47" s="67">
        <f t="shared" si="15"/>
        <v>0</v>
      </c>
      <c r="N47" s="67">
        <f t="shared" si="15"/>
        <v>0</v>
      </c>
      <c r="O47" s="67">
        <f t="shared" si="15"/>
        <v>0</v>
      </c>
      <c r="P47" s="67">
        <f t="shared" si="15"/>
        <v>0</v>
      </c>
      <c r="Q47" s="67">
        <f t="shared" si="15"/>
        <v>0</v>
      </c>
      <c r="R47" s="67">
        <f t="shared" si="15"/>
        <v>0</v>
      </c>
      <c r="S47" s="67">
        <f t="shared" si="15"/>
        <v>0</v>
      </c>
      <c r="T47" s="67">
        <f t="shared" si="15"/>
        <v>0</v>
      </c>
      <c r="U47" s="67">
        <f t="shared" si="15"/>
        <v>0</v>
      </c>
      <c r="V47" s="67">
        <f t="shared" si="15"/>
        <v>0</v>
      </c>
    </row>
    <row r="48" spans="1:22" ht="9.75" customHeight="1">
      <c r="G48" s="63"/>
      <c r="V48" s="61">
        <f>IF(ISERROR(LARGE(D47:V47,1)),"",LARGE(D47:V47,1))</f>
        <v>0</v>
      </c>
    </row>
    <row r="49" spans="1:8" ht="24" customHeight="1">
      <c r="A49" s="110" t="s">
        <v>24</v>
      </c>
      <c r="B49" s="138">
        <f ca="1">IF(INDIRECT(ADDRESS(45,MATCH(LARGE(D47:V47,1),D47:V47,0)+3))="",0,INDIRECT(ADDRESS(45,MATCH(LARGE(D47:V47,1),D47:V47,0)+3)))</f>
        <v>0</v>
      </c>
      <c r="C49" s="68"/>
      <c r="E49" s="106"/>
      <c r="F49" s="102"/>
      <c r="H49" s="63"/>
    </row>
    <row r="50" spans="1:8" ht="18" customHeight="1"/>
    <row r="51" spans="1:8">
      <c r="B51" s="77"/>
    </row>
    <row r="52" spans="1:8"/>
    <row r="53" spans="1:8" ht="18" customHeight="1"/>
    <row r="59" spans="1:8" hidden="1">
      <c r="D59" s="9"/>
    </row>
    <row r="62" spans="1:8" hidden="1">
      <c r="D62" s="9"/>
    </row>
    <row r="65" s="1" customFormat="1" hidden="1"/>
    <row r="66" s="1" customFormat="1" hidden="1"/>
    <row r="67" s="1" customFormat="1" hidden="1"/>
    <row r="68" s="1" customFormat="1" hidden="1"/>
    <row r="69" s="1" customFormat="1" hidden="1"/>
    <row r="70" s="1" customFormat="1" hidden="1"/>
    <row r="71" s="1" customFormat="1" hidden="1"/>
    <row r="72" s="1" customFormat="1" hidden="1"/>
    <row r="73" s="1" customFormat="1" hidden="1"/>
    <row r="74" s="1" customFormat="1" hidden="1"/>
  </sheetData>
  <sheetProtection algorithmName="SHA-512" hashValue="2V8HzP52qOxs1ZUlassdEjRHLBNCcWto2bHcvkL3gJ7oahtWsN+TMof9U4ftPiC+giFMW9StYYdgSyWjZtTNVA==" saltValue="aOAXSpXDE+SwHN9435kcbA==" spinCount="100000" sheet="1" objects="1" scenarios="1" selectLockedCells="1"/>
  <mergeCells count="1">
    <mergeCell ref="C1:V1"/>
  </mergeCells>
  <phoneticPr fontId="0" type="noConversion"/>
  <conditionalFormatting sqref="E45:V45">
    <cfRule type="cellIs" dxfId="1" priority="3" stopIfTrue="1" operator="lessThan">
      <formula>0</formula>
    </cfRule>
  </conditionalFormatting>
  <conditionalFormatting sqref="E46:V46">
    <cfRule type="cellIs" dxfId="0" priority="2" stopIfTrue="1" operator="equal">
      <formula>"(A) et (B)"</formula>
    </cfRule>
  </conditionalFormatting>
  <dataValidations count="1">
    <dataValidation type="list" allowBlank="1" showInputMessage="1" showErrorMessage="1" errorTitle="ERREUR DE SAISIE" error="Choisir une valeur dans la liste déroulante" promptTitle="INFO" prompt="Choisir une valeur dans la liste déroulante" sqref="D8" xr:uid="{27E9B4C8-6436-4144-9803-920A0AA3EDCD}">
      <formula1>AnneesINSEE</formula1>
    </dataValidation>
  </dataValidations>
  <printOptions horizontalCentered="1" verticalCentered="1"/>
  <pageMargins left="0.19685039370078741" right="0.19685039370078741" top="0.19685039370078741" bottom="0.19685039370078741" header="0" footer="0"/>
  <pageSetup paperSize="9" scale="57" firstPageNumber="0" orientation="landscape" horizontalDpi="300" verticalDpi="300" r:id="rId1"/>
  <headerFooter alignWithMargins="0"/>
  <ignoredErrors>
    <ignoredError sqref="D21 F21:V21 D27 E27:V27" formulaRange="1"/>
  </ignoredErrors>
  <drawing r:id="rId2"/>
  <legacyDrawing r:id="rId3"/>
  <pictur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27"/>
  <sheetViews>
    <sheetView showGridLines="0" showRowColHeaders="0" workbookViewId="0">
      <pane ySplit="3" topLeftCell="A4" activePane="bottomLeft" state="frozen"/>
      <selection pane="bottomLeft" activeCell="A4" sqref="A4"/>
    </sheetView>
  </sheetViews>
  <sheetFormatPr baseColWidth="10" defaultColWidth="0" defaultRowHeight="12.75" customHeight="1" zeroHeight="1"/>
  <cols>
    <col min="1" max="1" width="111.5" customWidth="1"/>
  </cols>
  <sheetData>
    <row r="1" spans="1:1" ht="28" customHeight="1">
      <c r="A1" s="115" t="s">
        <v>26</v>
      </c>
    </row>
    <row r="2" spans="1:1" ht="16">
      <c r="A2" s="116" t="s">
        <v>27</v>
      </c>
    </row>
    <row r="3" spans="1:1" ht="10" customHeight="1">
      <c r="A3" s="116"/>
    </row>
    <row r="4" spans="1:1" ht="10" customHeight="1">
      <c r="A4" s="117"/>
    </row>
    <row r="5" spans="1:1" ht="18">
      <c r="A5" s="118" t="s">
        <v>28</v>
      </c>
    </row>
    <row r="6" spans="1:1" ht="14">
      <c r="A6" s="119"/>
    </row>
    <row r="7" spans="1:1" ht="36">
      <c r="A7" s="120" t="s">
        <v>29</v>
      </c>
    </row>
    <row r="8" spans="1:1" ht="17">
      <c r="A8" s="121" t="s">
        <v>30</v>
      </c>
    </row>
    <row r="9" spans="1:1" ht="53">
      <c r="A9" s="122" t="s">
        <v>31</v>
      </c>
    </row>
    <row r="10" spans="1:1" ht="14">
      <c r="A10" s="119"/>
    </row>
    <row r="11" spans="1:1" ht="34">
      <c r="A11" s="123" t="s">
        <v>32</v>
      </c>
    </row>
    <row r="12" spans="1:1" ht="16">
      <c r="A12" s="123"/>
    </row>
    <row r="13" spans="1:1" ht="17">
      <c r="A13" s="124" t="s">
        <v>33</v>
      </c>
    </row>
    <row r="14" spans="1:1" ht="8.25" customHeight="1">
      <c r="A14" s="125"/>
    </row>
    <row r="15" spans="1:1" ht="54">
      <c r="A15" s="125" t="s">
        <v>35</v>
      </c>
    </row>
    <row r="16" spans="1:1" ht="9" customHeight="1">
      <c r="A16" s="126"/>
    </row>
    <row r="17" spans="1:1" ht="18">
      <c r="A17" s="127" t="s">
        <v>33</v>
      </c>
    </row>
    <row r="18" spans="1:1" ht="16">
      <c r="A18" s="128" t="s">
        <v>38</v>
      </c>
    </row>
    <row r="19" spans="1:1" ht="16">
      <c r="A19" s="129" t="s">
        <v>34</v>
      </c>
    </row>
    <row r="20" spans="1:1" ht="16">
      <c r="A20" s="128"/>
    </row>
    <row r="21" spans="1:1" ht="16">
      <c r="A21" s="128" t="s">
        <v>42</v>
      </c>
    </row>
    <row r="22" spans="1:1" ht="13"/>
    <row r="23" spans="1:1" ht="17">
      <c r="A23" s="130" t="s">
        <v>43</v>
      </c>
    </row>
    <row r="24" spans="1:1" ht="17">
      <c r="A24" s="130" t="s">
        <v>44</v>
      </c>
    </row>
    <row r="25" spans="1:1" s="83" customFormat="1" ht="33" customHeight="1">
      <c r="A25" s="131" t="s">
        <v>39</v>
      </c>
    </row>
    <row r="26" spans="1:1" ht="150" customHeight="1">
      <c r="A26" s="132" t="s">
        <v>40</v>
      </c>
    </row>
    <row r="27" spans="1:1" ht="16">
      <c r="A27" s="130"/>
    </row>
  </sheetData>
  <sheetProtection algorithmName="SHA-512" hashValue="OF2tjfRGN6rNcwTQX4XkrRQwOcP4OaxqGNJx6iSu6qTipC+0aZ6b3S9SaOTiWU/85EqNCfaAhlGy8AAOaQqDRw==" saltValue="W2R3WoNhC8dWVfL48edqng==" spinCount="100000" sheet="1" objects="1" scenarios="1" selectLockedCells="1"/>
  <phoneticPr fontId="60" type="noConversion"/>
  <pageMargins left="0.78740157499999996" right="0.78740157499999996" top="0.984251969" bottom="0.984251969" header="0.4921259845" footer="0.4921259845"/>
  <headerFooter alignWithMargins="0"/>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C445C-AACF-46BB-A3A9-BCCAFB2D1FA7}">
  <dimension ref="A1:E111"/>
  <sheetViews>
    <sheetView showGridLines="0" showRowColHeaders="0" workbookViewId="0">
      <pane ySplit="1" topLeftCell="A2" activePane="bottomLeft" state="frozen"/>
      <selection pane="bottomLeft" activeCell="B21" sqref="B21"/>
    </sheetView>
  </sheetViews>
  <sheetFormatPr baseColWidth="10" defaultColWidth="0" defaultRowHeight="16" zeroHeight="1"/>
  <cols>
    <col min="1" max="2" width="11.5" customWidth="1"/>
    <col min="3" max="3" width="17.5" style="76" customWidth="1"/>
    <col min="4" max="5" width="0" hidden="1" customWidth="1"/>
    <col min="6" max="16384" width="11.5" hidden="1"/>
  </cols>
  <sheetData>
    <row r="1" spans="1:3" ht="58.5" customHeight="1">
      <c r="A1" s="80" t="s">
        <v>36</v>
      </c>
      <c r="B1" s="80" t="s">
        <v>37</v>
      </c>
    </row>
    <row r="2" spans="1:3">
      <c r="A2" s="81">
        <v>2004</v>
      </c>
      <c r="B2" s="107">
        <v>2.1000000000000001E-2</v>
      </c>
      <c r="C2" s="84"/>
    </row>
    <row r="3" spans="1:3">
      <c r="A3" s="81">
        <v>2005</v>
      </c>
      <c r="B3" s="107">
        <v>1.7999999999999999E-2</v>
      </c>
      <c r="C3" s="84"/>
    </row>
    <row r="4" spans="1:3">
      <c r="A4" s="81">
        <v>2006</v>
      </c>
      <c r="B4" s="107">
        <v>1.6E-2</v>
      </c>
      <c r="C4" s="84"/>
    </row>
    <row r="5" spans="1:3">
      <c r="A5" s="81">
        <v>2007</v>
      </c>
      <c r="B5" s="107">
        <v>1.7000000000000001E-2</v>
      </c>
      <c r="C5" s="84"/>
    </row>
    <row r="6" spans="1:3">
      <c r="A6" s="81">
        <v>2008</v>
      </c>
      <c r="B6" s="107">
        <v>2.8000000000000001E-2</v>
      </c>
      <c r="C6" s="84"/>
    </row>
    <row r="7" spans="1:3">
      <c r="A7" s="81">
        <v>2009</v>
      </c>
      <c r="B7" s="107">
        <v>1E-3</v>
      </c>
      <c r="C7" s="84"/>
    </row>
    <row r="8" spans="1:3">
      <c r="A8" s="81">
        <v>2010</v>
      </c>
      <c r="B8" s="107">
        <v>1.4999999999999999E-2</v>
      </c>
      <c r="C8" s="84"/>
    </row>
    <row r="9" spans="1:3">
      <c r="A9" s="81">
        <v>2011</v>
      </c>
      <c r="B9" s="107">
        <v>2.1000000000000001E-2</v>
      </c>
      <c r="C9" s="84"/>
    </row>
    <row r="10" spans="1:3">
      <c r="A10" s="81">
        <v>2012</v>
      </c>
      <c r="B10" s="107">
        <v>0.02</v>
      </c>
      <c r="C10" s="84"/>
    </row>
    <row r="11" spans="1:3">
      <c r="A11" s="81">
        <v>2013</v>
      </c>
      <c r="B11" s="107">
        <v>8.9999999999999993E-3</v>
      </c>
      <c r="C11" s="84"/>
    </row>
    <row r="12" spans="1:3">
      <c r="A12" s="81">
        <v>2014</v>
      </c>
      <c r="B12" s="107">
        <v>5.0000000000000001E-3</v>
      </c>
      <c r="C12" s="84"/>
    </row>
    <row r="13" spans="1:3">
      <c r="A13" s="81">
        <v>2015</v>
      </c>
      <c r="B13" s="107">
        <v>0</v>
      </c>
      <c r="C13" s="84"/>
    </row>
    <row r="14" spans="1:3">
      <c r="A14" s="81">
        <v>2016</v>
      </c>
      <c r="B14" s="107">
        <v>0.02</v>
      </c>
      <c r="C14" s="84"/>
    </row>
    <row r="15" spans="1:3">
      <c r="A15" s="81">
        <v>2017</v>
      </c>
      <c r="B15" s="107">
        <v>0.01</v>
      </c>
      <c r="C15" s="84"/>
    </row>
    <row r="16" spans="1:3">
      <c r="A16" s="81">
        <v>2018</v>
      </c>
      <c r="B16" s="107">
        <v>1.7999999999999999E-2</v>
      </c>
      <c r="C16" s="84"/>
    </row>
    <row r="17" spans="1:3">
      <c r="A17" s="81">
        <v>2019</v>
      </c>
      <c r="B17" s="107">
        <v>1.0999999999999999E-2</v>
      </c>
      <c r="C17" s="84"/>
    </row>
    <row r="18" spans="1:3">
      <c r="A18" s="81">
        <v>2020</v>
      </c>
      <c r="B18" s="107">
        <v>5.0000000000000001E-3</v>
      </c>
      <c r="C18" s="84"/>
    </row>
    <row r="19" spans="1:3">
      <c r="A19" s="81">
        <v>2021</v>
      </c>
      <c r="B19" s="107">
        <v>1.6E-2</v>
      </c>
      <c r="C19" s="84"/>
    </row>
    <row r="20" spans="1:3">
      <c r="A20" s="81">
        <v>2022</v>
      </c>
      <c r="B20" s="107">
        <v>5.1999999999999998E-2</v>
      </c>
      <c r="C20" s="84"/>
    </row>
    <row r="21" spans="1:3">
      <c r="A21" s="81">
        <v>2023</v>
      </c>
      <c r="B21" s="107"/>
      <c r="C21" s="84"/>
    </row>
    <row r="22" spans="1:3">
      <c r="A22" s="81">
        <v>2024</v>
      </c>
      <c r="B22" s="107"/>
      <c r="C22" s="84"/>
    </row>
    <row r="23" spans="1:3">
      <c r="A23" s="81">
        <v>2025</v>
      </c>
      <c r="B23" s="107"/>
      <c r="C23" s="84"/>
    </row>
    <row r="24" spans="1:3">
      <c r="A24" s="81">
        <v>2026</v>
      </c>
      <c r="B24" s="107"/>
      <c r="C24" s="84"/>
    </row>
    <row r="25" spans="1:3">
      <c r="A25" s="81">
        <v>2027</v>
      </c>
      <c r="B25" s="107"/>
      <c r="C25" s="84"/>
    </row>
    <row r="26" spans="1:3">
      <c r="A26" s="81">
        <v>2028</v>
      </c>
      <c r="B26" s="107"/>
      <c r="C26" s="84"/>
    </row>
    <row r="27" spans="1:3">
      <c r="A27" s="81">
        <v>2029</v>
      </c>
      <c r="B27" s="107"/>
      <c r="C27" s="84"/>
    </row>
    <row r="28" spans="1:3">
      <c r="A28" s="81">
        <v>2030</v>
      </c>
      <c r="B28" s="107"/>
      <c r="C28" s="84"/>
    </row>
    <row r="29" spans="1:3">
      <c r="A29" s="81">
        <v>2031</v>
      </c>
      <c r="B29" s="107"/>
      <c r="C29" s="84"/>
    </row>
    <row r="30" spans="1:3">
      <c r="A30" s="81">
        <v>2032</v>
      </c>
      <c r="B30" s="107"/>
      <c r="C30" s="84"/>
    </row>
    <row r="31" spans="1:3">
      <c r="A31" s="81">
        <v>2033</v>
      </c>
      <c r="B31" s="107"/>
      <c r="C31" s="84"/>
    </row>
    <row r="32" spans="1:3">
      <c r="A32" s="81">
        <v>2034</v>
      </c>
      <c r="B32" s="107"/>
      <c r="C32" s="84"/>
    </row>
    <row r="33" spans="1:3">
      <c r="A33" s="81">
        <v>2035</v>
      </c>
      <c r="B33" s="107"/>
      <c r="C33" s="84"/>
    </row>
    <row r="34" spans="1:3">
      <c r="A34" s="81">
        <v>2036</v>
      </c>
      <c r="B34" s="107"/>
      <c r="C34" s="84"/>
    </row>
    <row r="35" spans="1:3">
      <c r="A35" s="81">
        <v>2037</v>
      </c>
      <c r="B35" s="107"/>
      <c r="C35" s="84"/>
    </row>
    <row r="36" spans="1:3">
      <c r="A36" s="81">
        <v>2038</v>
      </c>
      <c r="B36" s="107"/>
      <c r="C36" s="84"/>
    </row>
    <row r="37" spans="1:3">
      <c r="A37" s="81">
        <v>2039</v>
      </c>
      <c r="B37" s="107"/>
      <c r="C37" s="84"/>
    </row>
    <row r="38" spans="1:3">
      <c r="A38" s="81">
        <v>2040</v>
      </c>
      <c r="B38" s="107"/>
      <c r="C38" s="84"/>
    </row>
    <row r="39" spans="1:3">
      <c r="A39" s="81">
        <v>2041</v>
      </c>
      <c r="B39" s="107"/>
      <c r="C39" s="84"/>
    </row>
    <row r="40" spans="1:3">
      <c r="A40" s="81">
        <v>2042</v>
      </c>
      <c r="B40" s="107"/>
      <c r="C40" s="84"/>
    </row>
    <row r="41" spans="1:3">
      <c r="A41" s="81">
        <v>2043</v>
      </c>
      <c r="B41" s="107"/>
      <c r="C41" s="84"/>
    </row>
    <row r="42" spans="1:3">
      <c r="A42" s="81">
        <v>2044</v>
      </c>
      <c r="B42" s="107"/>
      <c r="C42" s="84"/>
    </row>
    <row r="43" spans="1:3">
      <c r="A43" s="81">
        <v>2045</v>
      </c>
      <c r="B43" s="107"/>
      <c r="C43" s="84"/>
    </row>
    <row r="44" spans="1:3">
      <c r="A44" s="81">
        <v>2046</v>
      </c>
      <c r="B44" s="107"/>
      <c r="C44" s="84"/>
    </row>
    <row r="45" spans="1:3">
      <c r="A45" s="81">
        <v>2047</v>
      </c>
      <c r="B45" s="107"/>
      <c r="C45" s="84"/>
    </row>
    <row r="46" spans="1:3">
      <c r="A46" s="81">
        <v>2048</v>
      </c>
      <c r="B46" s="107"/>
      <c r="C46" s="84"/>
    </row>
    <row r="47" spans="1:3">
      <c r="A47" s="81">
        <v>2049</v>
      </c>
      <c r="B47" s="107"/>
      <c r="C47" s="84"/>
    </row>
    <row r="48" spans="1:3">
      <c r="A48" s="81">
        <v>2050</v>
      </c>
      <c r="B48" s="107"/>
      <c r="C48" s="84"/>
    </row>
    <row r="49" spans="1:3">
      <c r="A49" s="81">
        <v>2051</v>
      </c>
      <c r="B49" s="107"/>
      <c r="C49" s="84"/>
    </row>
    <row r="50" spans="1:3">
      <c r="A50" s="81">
        <v>2052</v>
      </c>
      <c r="B50" s="107"/>
      <c r="C50" s="84"/>
    </row>
    <row r="51" spans="1:3">
      <c r="A51" s="81">
        <v>2053</v>
      </c>
      <c r="B51" s="107"/>
      <c r="C51" s="84"/>
    </row>
    <row r="52" spans="1:3">
      <c r="A52" s="81">
        <v>2054</v>
      </c>
      <c r="B52" s="107"/>
      <c r="C52" s="84"/>
    </row>
    <row r="53" spans="1:3">
      <c r="A53" s="81">
        <v>2055</v>
      </c>
      <c r="B53" s="107"/>
      <c r="C53" s="84"/>
    </row>
    <row r="54" spans="1:3">
      <c r="A54" s="81">
        <v>2056</v>
      </c>
      <c r="B54" s="107"/>
      <c r="C54" s="84"/>
    </row>
    <row r="55" spans="1:3">
      <c r="A55" s="81">
        <v>2057</v>
      </c>
      <c r="B55" s="107"/>
      <c r="C55" s="84"/>
    </row>
    <row r="56" spans="1:3">
      <c r="A56" s="81">
        <v>2058</v>
      </c>
      <c r="B56" s="107"/>
      <c r="C56" s="84"/>
    </row>
    <row r="57" spans="1:3">
      <c r="A57" s="81">
        <v>2059</v>
      </c>
      <c r="B57" s="107"/>
      <c r="C57" s="84"/>
    </row>
    <row r="58" spans="1:3">
      <c r="A58" s="81">
        <v>2060</v>
      </c>
      <c r="B58" s="107"/>
      <c r="C58" s="84"/>
    </row>
    <row r="59" spans="1:3">
      <c r="A59" s="81">
        <v>2061</v>
      </c>
      <c r="B59" s="107"/>
      <c r="C59" s="84"/>
    </row>
    <row r="60" spans="1:3">
      <c r="A60" s="81">
        <v>2062</v>
      </c>
      <c r="B60" s="107"/>
      <c r="C60" s="84"/>
    </row>
    <row r="61" spans="1:3">
      <c r="A61" s="81">
        <v>2063</v>
      </c>
      <c r="B61" s="107"/>
      <c r="C61" s="84"/>
    </row>
    <row r="62" spans="1:3">
      <c r="A62" s="81">
        <v>2064</v>
      </c>
      <c r="B62" s="107"/>
      <c r="C62" s="84"/>
    </row>
    <row r="63" spans="1:3">
      <c r="A63" s="81">
        <v>2065</v>
      </c>
      <c r="B63" s="107"/>
      <c r="C63" s="84"/>
    </row>
    <row r="64" spans="1:3">
      <c r="A64" s="81">
        <v>2066</v>
      </c>
      <c r="B64" s="107"/>
      <c r="C64" s="84"/>
    </row>
    <row r="65" spans="1:3">
      <c r="A65" s="81">
        <v>2067</v>
      </c>
      <c r="B65" s="107"/>
      <c r="C65" s="84"/>
    </row>
    <row r="66" spans="1:3">
      <c r="A66" s="81">
        <v>2068</v>
      </c>
      <c r="B66" s="107"/>
      <c r="C66" s="84"/>
    </row>
    <row r="67" spans="1:3">
      <c r="A67" s="81">
        <v>2069</v>
      </c>
      <c r="B67" s="107"/>
      <c r="C67" s="84"/>
    </row>
    <row r="68" spans="1:3">
      <c r="A68" s="81">
        <v>2070</v>
      </c>
      <c r="B68" s="107"/>
      <c r="C68" s="84"/>
    </row>
    <row r="69" spans="1:3">
      <c r="A69" s="81">
        <v>2071</v>
      </c>
      <c r="B69" s="107"/>
      <c r="C69" s="84"/>
    </row>
    <row r="70" spans="1:3">
      <c r="A70" s="81">
        <v>2072</v>
      </c>
      <c r="B70" s="107"/>
      <c r="C70" s="84"/>
    </row>
    <row r="71" spans="1:3">
      <c r="A71" s="81">
        <v>2073</v>
      </c>
      <c r="B71" s="107"/>
      <c r="C71" s="84"/>
    </row>
    <row r="72" spans="1:3">
      <c r="A72" s="81">
        <v>2074</v>
      </c>
      <c r="B72" s="107"/>
      <c r="C72" s="84"/>
    </row>
    <row r="73" spans="1:3">
      <c r="A73" s="81">
        <v>2075</v>
      </c>
      <c r="B73" s="107"/>
      <c r="C73" s="84"/>
    </row>
    <row r="74" spans="1:3">
      <c r="A74" s="81">
        <v>2076</v>
      </c>
      <c r="B74" s="107"/>
      <c r="C74" s="84"/>
    </row>
    <row r="75" spans="1:3">
      <c r="A75" s="81">
        <v>2077</v>
      </c>
      <c r="B75" s="107"/>
      <c r="C75" s="84"/>
    </row>
    <row r="76" spans="1:3">
      <c r="A76" s="81">
        <v>2078</v>
      </c>
      <c r="B76" s="107"/>
      <c r="C76" s="84"/>
    </row>
    <row r="77" spans="1:3">
      <c r="A77" s="81">
        <v>2079</v>
      </c>
      <c r="B77" s="107"/>
      <c r="C77" s="84"/>
    </row>
    <row r="78" spans="1:3">
      <c r="A78" s="81">
        <v>2080</v>
      </c>
      <c r="B78" s="107"/>
      <c r="C78" s="84"/>
    </row>
    <row r="79" spans="1:3">
      <c r="A79" s="81">
        <v>2081</v>
      </c>
      <c r="B79" s="107"/>
      <c r="C79" s="84"/>
    </row>
    <row r="80" spans="1:3">
      <c r="A80" s="81">
        <v>2082</v>
      </c>
      <c r="B80" s="107"/>
      <c r="C80" s="84"/>
    </row>
    <row r="81" spans="1:3">
      <c r="A81" s="81">
        <v>2083</v>
      </c>
      <c r="B81" s="107"/>
      <c r="C81" s="84"/>
    </row>
    <row r="82" spans="1:3">
      <c r="A82" s="81">
        <v>2084</v>
      </c>
      <c r="B82" s="107"/>
      <c r="C82" s="84"/>
    </row>
    <row r="83" spans="1:3">
      <c r="A83" s="81">
        <v>2085</v>
      </c>
      <c r="B83" s="107"/>
      <c r="C83" s="84"/>
    </row>
    <row r="84" spans="1:3">
      <c r="A84" s="81">
        <v>2086</v>
      </c>
      <c r="B84" s="107"/>
      <c r="C84" s="84"/>
    </row>
    <row r="85" spans="1:3">
      <c r="A85" s="81">
        <v>2087</v>
      </c>
      <c r="B85" s="107"/>
      <c r="C85" s="84"/>
    </row>
    <row r="86" spans="1:3">
      <c r="A86" s="81">
        <v>2088</v>
      </c>
      <c r="B86" s="107"/>
      <c r="C86" s="84"/>
    </row>
    <row r="87" spans="1:3">
      <c r="A87" s="81">
        <v>2089</v>
      </c>
      <c r="B87" s="107"/>
      <c r="C87" s="84"/>
    </row>
    <row r="88" spans="1:3">
      <c r="A88" s="81">
        <v>2090</v>
      </c>
      <c r="B88" s="107"/>
      <c r="C88" s="84"/>
    </row>
    <row r="89" spans="1:3">
      <c r="A89" s="81">
        <v>2091</v>
      </c>
      <c r="B89" s="107"/>
      <c r="C89" s="84"/>
    </row>
    <row r="90" spans="1:3">
      <c r="A90" s="81">
        <v>2092</v>
      </c>
      <c r="B90" s="107"/>
      <c r="C90" s="84"/>
    </row>
    <row r="91" spans="1:3">
      <c r="A91" s="81">
        <v>2093</v>
      </c>
      <c r="B91" s="107"/>
      <c r="C91" s="84"/>
    </row>
    <row r="92" spans="1:3">
      <c r="A92" s="81">
        <v>2094</v>
      </c>
      <c r="B92" s="107"/>
      <c r="C92" s="84"/>
    </row>
    <row r="93" spans="1:3">
      <c r="A93" s="81">
        <v>2095</v>
      </c>
      <c r="B93" s="107"/>
      <c r="C93" s="84"/>
    </row>
    <row r="94" spans="1:3">
      <c r="A94" s="81">
        <v>2096</v>
      </c>
      <c r="B94" s="107"/>
      <c r="C94" s="84"/>
    </row>
    <row r="95" spans="1:3">
      <c r="A95" s="81">
        <v>2097</v>
      </c>
      <c r="B95" s="107"/>
      <c r="C95" s="84"/>
    </row>
    <row r="96" spans="1:3">
      <c r="A96" s="81">
        <v>2098</v>
      </c>
      <c r="B96" s="107"/>
      <c r="C96" s="84"/>
    </row>
    <row r="97" spans="1:3">
      <c r="A97" s="81">
        <v>2099</v>
      </c>
      <c r="B97" s="107"/>
      <c r="C97" s="84"/>
    </row>
    <row r="98" spans="1:3">
      <c r="A98" s="81">
        <v>2100</v>
      </c>
      <c r="B98" s="107"/>
      <c r="C98" s="84"/>
    </row>
    <row r="99" spans="1:3">
      <c r="A99" s="81">
        <v>2101</v>
      </c>
      <c r="B99" s="107"/>
      <c r="C99" s="84"/>
    </row>
    <row r="100" spans="1:3">
      <c r="A100" s="81">
        <v>2102</v>
      </c>
      <c r="B100" s="107"/>
      <c r="C100" s="84"/>
    </row>
    <row r="101" spans="1:3">
      <c r="A101" s="81">
        <v>2103</v>
      </c>
      <c r="B101" s="107"/>
      <c r="C101" s="84"/>
    </row>
    <row r="102" spans="1:3">
      <c r="A102" s="81">
        <v>2104</v>
      </c>
      <c r="B102" s="107"/>
      <c r="C102" s="84"/>
    </row>
    <row r="103" spans="1:3">
      <c r="A103" s="81">
        <v>2105</v>
      </c>
      <c r="B103" s="107"/>
      <c r="C103" s="84"/>
    </row>
    <row r="104" spans="1:3">
      <c r="A104" s="81">
        <v>2106</v>
      </c>
      <c r="B104" s="107"/>
      <c r="C104" s="84"/>
    </row>
    <row r="105" spans="1:3">
      <c r="A105" s="81">
        <v>2107</v>
      </c>
      <c r="B105" s="107"/>
      <c r="C105" s="84"/>
    </row>
    <row r="106" spans="1:3">
      <c r="A106" s="81">
        <v>2108</v>
      </c>
      <c r="B106" s="107"/>
      <c r="C106" s="84"/>
    </row>
    <row r="107" spans="1:3">
      <c r="A107" s="81">
        <v>2109</v>
      </c>
      <c r="B107" s="107"/>
      <c r="C107" s="84"/>
    </row>
    <row r="108" spans="1:3">
      <c r="A108" s="81">
        <v>2110</v>
      </c>
      <c r="B108" s="107"/>
      <c r="C108" s="84"/>
    </row>
    <row r="109" spans="1:3">
      <c r="A109" s="81">
        <v>2111</v>
      </c>
      <c r="B109" s="107"/>
      <c r="C109" s="84"/>
    </row>
    <row r="110" spans="1:3">
      <c r="A110" s="81">
        <v>2112</v>
      </c>
      <c r="B110" s="107"/>
      <c r="C110" s="84"/>
    </row>
    <row r="111" spans="1:3">
      <c r="A111" s="82">
        <v>2113</v>
      </c>
      <c r="B111" s="108"/>
      <c r="C111" s="84"/>
    </row>
  </sheetData>
  <sheetProtection algorithmName="SHA-512" hashValue="WvliaHtMDArJiCu3/yDk2XrZNpoPefXdnKHWQqHg0afwc/GhOW7BOYvSenUYgd9gf2KqDGBAhJpf7tLtD2uj5g==" saltValue="RyzP+0UKJ2z17LLZr7IHoA==" spinCount="100000" sheet="1" objects="1" scenarios="1" selectLockedCells="1"/>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Saisie de vos salaires</vt:lpstr>
      <vt:lpstr>Aide</vt:lpstr>
      <vt:lpstr>TableINSEE</vt:lpstr>
      <vt:lpstr>AnneesINSEE</vt:lpstr>
      <vt:lpstr>'Saisie de vos salaires'!Impression_des_titres</vt:lpstr>
      <vt:lpstr>Table_INSEE</vt:lpstr>
      <vt:lpstr>'Saisie de vos salaires'!Zone_d_impression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Syndicat du Livre de Bordeaux</dc:creator>
  <cp:lastModifiedBy>Mario CIONA</cp:lastModifiedBy>
  <cp:lastPrinted>2009-02-22T18:55:21Z</cp:lastPrinted>
  <dcterms:created xsi:type="dcterms:W3CDTF">2009-02-14T14:02:52Z</dcterms:created>
  <dcterms:modified xsi:type="dcterms:W3CDTF">2023-11-29T10:21:09Z</dcterms:modified>
</cp:coreProperties>
</file>